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estawienie zbiorcze" sheetId="1" r:id="rId1"/>
    <sheet name="Arkusz1" sheetId="2" state="hidden" r:id="rId2"/>
    <sheet name="Arkusz2" sheetId="3" state="hidden" r:id="rId3"/>
    <sheet name="Arkusz3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P61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<sst xmlns="http://schemas.openxmlformats.org/spreadsheetml/2006/main" count="1101" uniqueCount="588">
  <si>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</si>
  <si>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</si>
  <si>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</si>
  <si>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</si>
  <si>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</si>
  <si>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</si>
  <si>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</si>
  <si>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</si>
  <si>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</si>
  <si>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</si>
  <si>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</si>
  <si>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</si>
  <si>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</si>
  <si>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</si>
  <si>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</si>
  <si>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</si>
  <si>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</si>
  <si>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</si>
  <si>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</si>
  <si>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</si>
  <si>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</si>
  <si>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</si>
  <si>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</si>
  <si>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</si>
  <si>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</si>
  <si>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</si>
  <si>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</si>
  <si>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</si>
  <si>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</si>
  <si>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</si>
  <si>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</si>
  <si>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</si>
  <si>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</si>
  <si>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</si>
  <si>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</si>
  <si>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</si>
  <si>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</si>
  <si>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</si>
  <si>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</si>
  <si>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</si>
  <si>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</si>
  <si>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</si>
  <si>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</si>
  <si>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</si>
  <si>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</si>
  <si>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</si>
  <si>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</si>
  <si>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</si>
  <si>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</si>
  <si>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</si>
  <si>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</si>
  <si>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</si>
  <si>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</si>
  <si>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</si>
  <si>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</si>
  <si>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</si>
  <si>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</si>
  <si>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</si>
  <si>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</si>
  <si>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</si>
  <si>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</si>
  <si>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</si>
  <si>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</si>
  <si>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</si>
  <si>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</si>
  <si>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</si>
  <si>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</si>
  <si>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</si>
  <si>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</si>
  <si>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</si>
  <si>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</si>
  <si>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</si>
  <si>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</si>
  <si>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</si>
  <si>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</si>
  <si>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</si>
  <si>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</si>
  <si>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</si>
  <si>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</si>
  <si>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</si>
  <si>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</si>
  <si>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</si>
  <si>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</si>
  <si>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</si>
  <si>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</si>
  <si>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</si>
  <si>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</si>
  <si>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</si>
  <si>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</si>
  <si>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</si>
  <si>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</si>
  <si>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</si>
  <si>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</si>
  <si>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</si>
  <si>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</si>
  <si>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</si>
  <si>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</si>
  <si>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</si>
  <si>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</si>
  <si>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</si>
  <si>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</si>
  <si>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</si>
  <si>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</si>
  <si>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</si>
  <si>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</si>
  <si>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</si>
  <si>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</si>
  <si>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</si>
  <si>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</si>
  <si>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</si>
  <si>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</si>
  <si>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</si>
  <si>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</si>
  <si>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</si>
  <si>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</si>
  <si>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</si>
  <si>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</si>
  <si>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</si>
  <si>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</si>
  <si>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</si>
  <si>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</si>
  <si>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</si>
  <si>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</si>
  <si>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</si>
  <si>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</si>
  <si>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</si>
  <si>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</si>
  <si>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</si>
  <si>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</si>
  <si>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</si>
  <si>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</si>
  <si>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</si>
  <si>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</si>
  <si>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</si>
  <si>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</si>
  <si>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</si>
  <si>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</si>
  <si>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</si>
  <si>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</si>
  <si>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</si>
  <si>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</si>
  <si>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</si>
  <si>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</si>
  <si>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</si>
  <si>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</si>
  <si>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</si>
  <si>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</si>
  <si>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</si>
  <si>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</si>
  <si>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</si>
  <si>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</si>
  <si>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</si>
  <si>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</si>
  <si>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</si>
  <si>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</si>
  <si>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</si>
  <si>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</si>
  <si>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</si>
  <si>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</si>
  <si>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</si>
  <si>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</si>
  <si>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</si>
  <si>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</si>
  <si>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</si>
  <si>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</si>
  <si>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</si>
  <si>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</si>
  <si>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</si>
  <si>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</si>
  <si>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</si>
  <si>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</si>
  <si>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</si>
  <si>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</si>
  <si>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</si>
  <si>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</si>
  <si>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</si>
  <si>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</si>
  <si>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</si>
  <si>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</si>
  <si>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</si>
  <si>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</si>
  <si>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</si>
  <si>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</si>
  <si>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</si>
  <si>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</si>
  <si>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</si>
  <si>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</si>
  <si>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</si>
  <si>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</si>
  <si>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</si>
  <si>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</si>
  <si>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</si>
  <si>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</si>
  <si>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</si>
  <si>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</si>
  <si>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</si>
  <si>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</si>
  <si>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</si>
  <si>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</si>
  <si>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</si>
  <si>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</si>
  <si>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</si>
  <si>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</si>
  <si>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</si>
  <si>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</si>
  <si>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</si>
  <si>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</si>
  <si>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</si>
  <si>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</si>
  <si>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</si>
  <si>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</si>
  <si>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</si>
  <si>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</si>
  <si>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</si>
  <si>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</si>
  <si>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</si>
  <si>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</si>
  <si>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</si>
  <si>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</si>
  <si>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</si>
  <si>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</si>
  <si>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</si>
  <si>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</si>
  <si>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</si>
  <si>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</si>
  <si>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</si>
  <si>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</si>
  <si>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</si>
  <si>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</si>
  <si>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</si>
  <si>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</si>
  <si>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</si>
  <si>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</si>
  <si>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</si>
  <si>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</si>
  <si>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</si>
  <si>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</si>
  <si>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</si>
  <si>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</si>
  <si>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</si>
  <si>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</si>
  <si>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</si>
  <si>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</si>
  <si>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</si>
  <si>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</si>
  <si>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</si>
  <si>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</si>
  <si>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</si>
  <si>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</si>
  <si>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</si>
  <si>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</si>
  <si>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</si>
  <si>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</si>
  <si>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</si>
  <si>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</si>
  <si>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</si>
  <si>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</si>
  <si>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</si>
  <si>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</si>
  <si>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</si>
  <si>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</si>
  <si>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</si>
  <si>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</si>
  <si>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</si>
  <si>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</si>
  <si>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</si>
  <si>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</si>
  <si>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</si>
  <si>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</si>
  <si>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</si>
  <si>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</si>
  <si>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</si>
  <si>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</si>
  <si>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</si>
  <si>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</si>
  <si>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</si>
  <si>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</si>
  <si>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</si>
  <si>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</si>
  <si>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</si>
  <si>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</si>
  <si>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</si>
  <si>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</si>
  <si>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</si>
  <si>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</si>
  <si>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</si>
  <si>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</si>
  <si>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</si>
  <si>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</si>
  <si>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</si>
  <si>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</si>
  <si>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</si>
  <si>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</si>
  <si>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</si>
  <si>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</si>
  <si>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</si>
  <si>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</si>
  <si>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</si>
  <si>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</si>
  <si>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</si>
  <si>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</si>
  <si>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</si>
  <si>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</si>
  <si>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</si>
  <si>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</si>
  <si>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</si>
  <si>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</si>
  <si>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</si>
  <si>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</si>
  <si>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</si>
  <si>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</si>
  <si>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</si>
  <si>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</si>
  <si>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</si>
  <si>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</si>
  <si>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</si>
  <si>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</si>
  <si>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</si>
  <si>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</si>
  <si>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</si>
  <si>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</si>
  <si>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</si>
  <si>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</si>
  <si>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</si>
  <si>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</si>
  <si>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</si>
  <si>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</si>
  <si>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</si>
  <si>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</si>
  <si>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</si>
  <si>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</si>
  <si>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</si>
  <si>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</si>
  <si>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</si>
  <si>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</si>
  <si>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</si>
  <si>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</si>
  <si>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</si>
  <si>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</si>
  <si>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</si>
  <si>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</si>
  <si>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</si>
  <si>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</si>
  <si>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</si>
  <si>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</si>
  <si>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</si>
  <si>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</si>
  <si>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</si>
  <si>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</si>
  <si>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</si>
  <si>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</si>
  <si>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</si>
  <si>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</si>
  <si>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</si>
  <si>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</si>
  <si>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</si>
  <si>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</si>
  <si>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</si>
  <si>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</si>
  <si>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</si>
  <si>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</si>
  <si>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</si>
  <si>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</si>
  <si>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</si>
  <si>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</si>
  <si>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</si>
  <si>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</si>
  <si>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</si>
  <si>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</si>
  <si>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</si>
  <si>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</si>
  <si>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</si>
  <si>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</si>
  <si>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</si>
  <si>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</si>
  <si>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</si>
  <si>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</si>
  <si>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</si>
  <si>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</si>
  <si>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</si>
  <si>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</si>
  <si>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</si>
  <si>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</si>
  <si>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</si>
  <si>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</si>
  <si>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</si>
  <si>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</si>
  <si>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</si>
  <si>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</si>
  <si>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</si>
  <si>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</si>
  <si>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</si>
  <si>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</si>
  <si>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</si>
  <si>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</si>
  <si>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</si>
  <si>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</si>
  <si>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</si>
  <si>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</si>
  <si>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</si>
  <si>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</si>
  <si>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</si>
  <si>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</si>
  <si>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</si>
  <si>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</si>
  <si>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</si>
  <si>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</si>
  <si>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</si>
  <si>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</si>
  <si>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</si>
  <si>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t>33 mm, okrągłe, metalowe</t>
  </si>
  <si>
    <t>fluorescencyjne, grubość linii 1-5 mm, wentylowana skuwka, różne kolory</t>
  </si>
  <si>
    <t>Dziennik korespondencyjny</t>
  </si>
  <si>
    <t>Gumka do mazania</t>
  </si>
  <si>
    <t>Gumka do mazania, np. Pentel ZEH10 lub równoważna.</t>
  </si>
  <si>
    <t>Etykiety samoprzylepne przeźroczyste</t>
  </si>
  <si>
    <t>Teczka kopertowa A4</t>
  </si>
  <si>
    <t xml:space="preserve">teczka kopertowa, wykonana z polipropylenu , zamykana na zatrzask
format: A4
rozmiar: 234x324mm
kolor granatowy </t>
  </si>
  <si>
    <t>12 pozycyjny wyświetlacz, plastikowe klawisze, podwójne zasilanie, rozmiar 144,5 x 188 x 34, np. Citizen CT-600 lub równoważny</t>
  </si>
  <si>
    <t>Taśma barwiąca do kalkulatora</t>
  </si>
  <si>
    <t>taśma barwiąca do kalkulatora CITIZEN CX-123II</t>
  </si>
  <si>
    <t xml:space="preserve">szt. </t>
  </si>
  <si>
    <t xml:space="preserve">Ściereczki nasączone do czyszczenia monitorów TFT/LCD </t>
  </si>
  <si>
    <t xml:space="preserve">Klips do papieru </t>
  </si>
  <si>
    <t>32 mm metalowe, odporne na odkształcanie, galwanizowane</t>
  </si>
  <si>
    <t>op = 12 szt</t>
  </si>
  <si>
    <t>Brulion</t>
  </si>
  <si>
    <t>format A4, biała , kartonowa , wiązana</t>
  </si>
  <si>
    <t>19 mm metalowe, odporne na odkształcanie, galwanizowane</t>
  </si>
  <si>
    <t>41 mm metalowe, odporne na odkształcanie, galwanizowane</t>
  </si>
  <si>
    <t>51 mm metalowe, odporne na odkształcanie, galwanizowane</t>
  </si>
  <si>
    <t>30 cm, wykonana z aluminium</t>
  </si>
  <si>
    <t>19 mm x min.30 m fima 3M</t>
  </si>
  <si>
    <t>drewniany, lakierowany,z gumką, twardość HB, grafit klejony na całej długości, o przekroju trójkątnym Faber Castel GRIP 2001</t>
  </si>
  <si>
    <t>Przybornik na biurko</t>
  </si>
  <si>
    <t>Uwagi</t>
  </si>
  <si>
    <t>Podkładka pod mysz i nadgarstek</t>
  </si>
  <si>
    <t>ergonomiczna, pokryta materiałem, antypoślizgowa, odciążająca nadgarstek, kolor czarny</t>
  </si>
  <si>
    <t xml:space="preserve">Foliopis wodoodporny          (4 kolory) </t>
  </si>
  <si>
    <t>kratka, format 100x65 cm, gramatura 70g/m2, ryza 50 arkuszy</t>
  </si>
  <si>
    <t xml:space="preserve">Pinezki beczułki do tablic korkowych </t>
  </si>
  <si>
    <t>Magnesy do tablic</t>
  </si>
  <si>
    <t>20 mm kolorwe, minimum 5 kolorów</t>
  </si>
  <si>
    <t>Papier ksero kolorowy</t>
  </si>
  <si>
    <t>format A4, gramataura 80g.m2, ryza 500 arkuszy w kolorach: czerowy, zielony, żółty, niebieski</t>
  </si>
  <si>
    <t>Koperty DL białe, samoklejące</t>
  </si>
  <si>
    <t>wymiary 110x220 mm</t>
  </si>
  <si>
    <t>Koszulka foliowa</t>
  </si>
  <si>
    <t>format A4, krystaliczna, grubość 100 mikronów</t>
  </si>
  <si>
    <t xml:space="preserve">Teczka do podpisu </t>
  </si>
  <si>
    <t xml:space="preserve">Teczki kartonowe A4 wiązane </t>
  </si>
  <si>
    <t xml:space="preserve">Na dokumenty o formacie do A4. Wykonana z mocnego kartonu. </t>
  </si>
  <si>
    <t>Teczka z gumką A4</t>
  </si>
  <si>
    <t>Długopis PaperMate</t>
  </si>
  <si>
    <t>INKJOY 100 RT 100 RT 1.0M NIEBIESKI</t>
  </si>
  <si>
    <t>50 mm, okrągłe, metalowe</t>
  </si>
  <si>
    <t>op = 6 szt</t>
  </si>
  <si>
    <t>fluorescencyjne, grubość linii 1-5 mm, wentylowana skuwka,</t>
  </si>
  <si>
    <t>50 cm, wykonana z aluminium</t>
  </si>
  <si>
    <t>Kołonotatnik</t>
  </si>
  <si>
    <t>format B5 w kratkę, 160 kartek, oprawa twarda</t>
  </si>
  <si>
    <t>128.</t>
  </si>
  <si>
    <t>Koperty C4 HK RBD białe</t>
  </si>
  <si>
    <t>wymiar 229x324x38 mm biała, garmatura 130g z rozszerzanymi bokami i spodem</t>
  </si>
  <si>
    <t>op = 25 szt</t>
  </si>
  <si>
    <t>Pinezki srebrne</t>
  </si>
  <si>
    <t>Trwałe, galwanizowane pinezki biurowe</t>
  </si>
  <si>
    <t>op = 50 szt.</t>
  </si>
  <si>
    <t>28 mm, spinacze okrągłe galwanizowane, kolor srebrny</t>
  </si>
  <si>
    <t>Zeszyt papierów kolorowych samoprzylepnych A4</t>
  </si>
  <si>
    <t>8 kartek samoprzylepnych - każda w innym kolorze, format A4</t>
  </si>
  <si>
    <t>Dziurkacz metalowy biurowy</t>
  </si>
  <si>
    <t>dziurkacz biurowy dziurkujący jednorazowo do 25 kary, metalowa konstrukcja, pojemnik na odpady z tworzywa sztucznego, średnica dziurki 5,5 mm, rozstaw dziurek 80 mm</t>
  </si>
  <si>
    <t>format A4, krystaliczna, wykonana z foli o grubości min. 55 mikronów</t>
  </si>
  <si>
    <t>Masa mocująca</t>
  </si>
  <si>
    <t>masa mocująca do tablic, wielokrotnego użytku,84 kwadraciki, wymiary 9.0 x 18.0 cm</t>
  </si>
  <si>
    <t>z końcówką fibrową w metalowej tulejce, obudowa plastikowa, klips w kolorze tuszu, różne kolory w opakowaniu, posiadający system DRY SAFE INK</t>
  </si>
  <si>
    <t>z końcówką fibrową w metalowej tulejce, obudowa plastikowa, klips w kolorze tuszu, posiadający system DRY SAFE INK</t>
  </si>
  <si>
    <t>Koszulka poszerzana</t>
  </si>
  <si>
    <t>format A4+, mocna, groszkowa struktura folii, rozmiar zewnetrzny: 238x304 mm, wewnetrzny: 220x300 mm. Koszulka musi pomieścić min 100 kartek A4</t>
  </si>
  <si>
    <t>Teczka z klipem A4 zamykana,obie okładki sztywne. Wyposażony w mechanizm zaciskowy służący do utrzymywania kartek papieru nieruchomo na klipie. Posiada kieszeń na wewnętrznej stronie okładki i uchwyt na długopis. Wykonana z kolorowej folii PVC ,środek usztywniony tekturą.
kieszeń na wewnętrznej stronie okładki i miejsce na długopis teczka zamykana</t>
  </si>
  <si>
    <t xml:space="preserve">op = 10 szt </t>
  </si>
  <si>
    <t>25 mm metalowe, odporne na odkształcanie, galwanizowane</t>
  </si>
  <si>
    <t>metalowy, siatkowy, czarny</t>
  </si>
  <si>
    <t>Przybornik na długopisy</t>
  </si>
  <si>
    <t>Datownik</t>
  </si>
  <si>
    <t xml:space="preserve">datownik samotuszujący Trodat Printy 4810 PL, w wersji polskiej, wysokość liter/cyfr 3,8 mm </t>
  </si>
  <si>
    <t>Ołówek automatyczny</t>
  </si>
  <si>
    <t>ołowek autonatyczny z gumką, 
grubość grafitu : 0,5 mm</t>
  </si>
  <si>
    <t>Bibuła marszczona</t>
  </si>
  <si>
    <t>25x45 mm, samoprzylepne, kolorowe, z możliwością zapisu, w podajniku</t>
  </si>
  <si>
    <t>metalowy, siatkowy, min. 3 komory</t>
  </si>
  <si>
    <t xml:space="preserve">Podkładka na biurko </t>
  </si>
  <si>
    <t>Podkładka na biurko z kalendarzem i listwą ochronną. Podkładka 30 kartek o wymiarach 470 mm x 330 mm. Posiada kalendarz i miejsce na notatki</t>
  </si>
  <si>
    <r>
      <t xml:space="preserve">format A4, gramatura 160g/m2, kolor biały, ecrie, wanilia, kremowy, do drukarek laserowych, </t>
    </r>
    <r>
      <rPr>
        <u val="single"/>
        <sz val="10"/>
        <rFont val="Arial Narrow"/>
        <family val="2"/>
      </rPr>
      <t>struktura gładka</t>
    </r>
  </si>
  <si>
    <t>Blok rysunkowy - kolorowy</t>
  </si>
  <si>
    <t>Blok techniczny</t>
  </si>
  <si>
    <t>format A4, kartki w kratkę, kartki szyte, 96 kartek, twarda oprawa</t>
  </si>
  <si>
    <t>format A5, kartki w kratkę, kartki szyte, 96 kartek, twarda oprawa</t>
  </si>
  <si>
    <t>folia krystaliczna wysokoprzezroczysta, Wymiar: 210 x 297 mm, foria umożliwia wykonywanie nadruków kolorowych w drukarce laserowej, opakowanie min. 25 etykiet/arkuszy A4</t>
  </si>
  <si>
    <t>Naboje do piór Waterman</t>
  </si>
  <si>
    <t>Karteczki samoprzylepne</t>
  </si>
  <si>
    <t>76x76 mm, żółte</t>
  </si>
  <si>
    <t>127x76 mm, żółte</t>
  </si>
  <si>
    <t>51x38 mm, żółte</t>
  </si>
  <si>
    <t>76x76mm, mix kolorów</t>
  </si>
  <si>
    <t>ryza = 500 arkuszy</t>
  </si>
  <si>
    <t>format A3, gramatura 80g/m2, białość min. 166 CIE, wilgotność 3,08-5,0%</t>
  </si>
  <si>
    <t>ryza = 250 arkuszy</t>
  </si>
  <si>
    <r>
      <t xml:space="preserve">format A3, </t>
    </r>
    <r>
      <rPr>
        <u val="single"/>
        <sz val="10"/>
        <rFont val="Arial Narrow"/>
        <family val="2"/>
      </rPr>
      <t>gramatura 160g/m2</t>
    </r>
    <r>
      <rPr>
        <sz val="10"/>
        <rFont val="Arial Narrow"/>
        <family val="2"/>
      </rPr>
      <t>, różne kolory, ryza 50 arkuszy.</t>
    </r>
  </si>
  <si>
    <t>240x105 mm, wykonanie z kartonu, jeden kolor w opakowaniu</t>
  </si>
  <si>
    <t>do czyszczenia delikatnych powierzchni monitorów LCD, laptopów, skanerów itp., antystatyczne. Ściereczki zapakowane w zamykaną tube dzięki czemu po użyciu można je szczelnie zamknąć i nie wysychają.</t>
  </si>
  <si>
    <t>Teczka z klipem zamykana A4</t>
  </si>
  <si>
    <t>Zakładki indeksujące pop-up</t>
  </si>
  <si>
    <t xml:space="preserve">Teczka skrzydłowa z gumką A4 40 mm </t>
  </si>
  <si>
    <t>Teczka na dokumenty A4 szkrzydłowa, klasyczna, zamykana na gumkę, z wysokiej jakości grubego kartonu, oklejone folią PP, wyklejka w kolorze białym. Grzbiet 40 m, pojemność 120 kartek.</t>
  </si>
  <si>
    <t>teczka segregująca na dokumenty w formacie A4, zamykana na gumkę</t>
  </si>
  <si>
    <t>Teczka z przegródkami</t>
  </si>
  <si>
    <t>Notes</t>
  </si>
  <si>
    <t xml:space="preserve">format A5 (148x210mm), 80 kartek w kratkę, idealny do notowania w codziennym użytkowaniu w domu i biurze, tylna okładka wykonana z 550g/m2 tektury jest doskonałą podkładką notatnika </t>
  </si>
  <si>
    <t>Skoroszyty A4 twardy zawieszany</t>
  </si>
  <si>
    <t>Skoroszyt A4 z plastikowym klipsem</t>
  </si>
  <si>
    <t xml:space="preserve">Wykonany z polipropylenu o grubości 520μm, wyposażony w plastikowy, klips - idealny na dokumenty, które nie powinny być dziurkowane lub zszywane, dostosowany do spinania od 1 do 30 kartek, wymiary: 220x310 mm </t>
  </si>
  <si>
    <t xml:space="preserve">Przednia okładka przezroczysta, tylna kolorowa, wykonany z najwyższej jakości folii twardej PCV. Posiada papierowy, wymienny pasek do opisu. Wyposażony w boczną perforację, co umożliwia wpięcie do segregatora z dowolnym ringiem. 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</si>
  <si>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</si>
  <si>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</si>
  <si>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</si>
  <si>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</si>
  <si>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</si>
  <si>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</si>
  <si>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</si>
  <si>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</si>
  <si>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</si>
  <si>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</si>
  <si>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 xml:space="preserve">    </t>
  </si>
  <si>
    <r>
      <t xml:space="preserve">format A3, </t>
    </r>
    <r>
      <rPr>
        <u val="single"/>
        <sz val="10"/>
        <rFont val="Arial Narrow"/>
        <family val="2"/>
      </rPr>
      <t>10 kolorowych kartek</t>
    </r>
    <r>
      <rPr>
        <sz val="10"/>
        <rFont val="Arial Narrow"/>
        <family val="2"/>
      </rPr>
      <t>, gramatura 180g/m2</t>
    </r>
  </si>
  <si>
    <r>
      <t>format A4 210*297mm (</t>
    </r>
    <r>
      <rPr>
        <u val="single"/>
        <sz val="10"/>
        <rFont val="Arial Narrow"/>
        <family val="2"/>
      </rPr>
      <t>1 etykieta na stronę</t>
    </r>
    <r>
      <rPr>
        <sz val="10"/>
        <rFont val="Arial Narrow"/>
        <family val="2"/>
      </rPr>
      <t>), do użycia we wszystkich typach urządzeń drukujących: kopiarkach, drukarkach laserowych i atramentowych, dostępne w kolorze białym</t>
    </r>
  </si>
  <si>
    <r>
      <t>format A4 210*148mm (</t>
    </r>
    <r>
      <rPr>
        <u val="single"/>
        <sz val="10"/>
        <rFont val="Arial Narrow"/>
        <family val="2"/>
      </rPr>
      <t>2 etykiety na stronę</t>
    </r>
    <r>
      <rPr>
        <sz val="10"/>
        <rFont val="Arial Narrow"/>
        <family val="2"/>
      </rPr>
      <t>), do użycia we wszystkich typach urządzeń drukujących: kopiarkach, drukarkach laserowych i atramentowych, dostępne w kolorze białym</t>
    </r>
  </si>
  <si>
    <r>
      <t>format A4 105x148mm (</t>
    </r>
    <r>
      <rPr>
        <u val="single"/>
        <sz val="10"/>
        <rFont val="Arial Narrow"/>
        <family val="2"/>
      </rPr>
      <t>4 etykiety na stronę</t>
    </r>
    <r>
      <rPr>
        <sz val="10"/>
        <rFont val="Arial Narrow"/>
        <family val="2"/>
      </rPr>
      <t>), do uzycia we wszystkich typach urządzeń drukujących: kopiarkach, drukarkach laserowych i atramentowych, dostępne w kolorze białym</t>
    </r>
  </si>
  <si>
    <r>
      <t>format A4 105x74 mm (</t>
    </r>
    <r>
      <rPr>
        <u val="single"/>
        <sz val="10"/>
        <rFont val="Arial Narrow"/>
        <family val="2"/>
      </rPr>
      <t>8 etykiet na stronę</t>
    </r>
    <r>
      <rPr>
        <sz val="10"/>
        <rFont val="Arial Narrow"/>
        <family val="2"/>
      </rPr>
      <t>), do użycia we wszystkich typach urządzeń drukujących: kopiarkach, drukarkach laserowych i atramentowych, dostępne w kolorze białym</t>
    </r>
  </si>
  <si>
    <r>
      <t>format A4 70x37mm (</t>
    </r>
    <r>
      <rPr>
        <u val="single"/>
        <sz val="10"/>
        <rFont val="Arial Narrow"/>
        <family val="2"/>
      </rPr>
      <t>24 etykiety na stronę</t>
    </r>
    <r>
      <rPr>
        <sz val="10"/>
        <rFont val="Arial Narrow"/>
        <family val="2"/>
      </rPr>
      <t>), do użycia we wszystkich typach urządzeń drukujących: kopiarkach, drukarkach laserowych i atramentowych, dostępne w kolorze białym</t>
    </r>
  </si>
  <si>
    <r>
      <t xml:space="preserve">format A4, </t>
    </r>
    <r>
      <rPr>
        <u val="single"/>
        <sz val="10"/>
        <rFont val="Arial Narrow"/>
        <family val="2"/>
      </rPr>
      <t>gramatura 160g/m2</t>
    </r>
    <r>
      <rPr>
        <sz val="10"/>
        <rFont val="Arial Narrow"/>
        <family val="2"/>
      </rPr>
      <t>, różne kolory</t>
    </r>
  </si>
  <si>
    <r>
      <t xml:space="preserve">format A4, </t>
    </r>
    <r>
      <rPr>
        <u val="single"/>
        <sz val="10"/>
        <rFont val="Arial Narrow"/>
        <family val="2"/>
      </rPr>
      <t>gramatura 80g/m2</t>
    </r>
    <r>
      <rPr>
        <sz val="10"/>
        <rFont val="Arial Narrow"/>
        <family val="2"/>
      </rPr>
      <t>, różne kolory</t>
    </r>
  </si>
  <si>
    <r>
      <t xml:space="preserve">format A4, gramatura 80g/m2, kolory pastelowe, </t>
    </r>
    <r>
      <rPr>
        <u val="single"/>
        <sz val="10"/>
        <rFont val="Arial Narrow"/>
        <family val="2"/>
      </rPr>
      <t>ryza =  4 kolory x 25 arkuszy</t>
    </r>
  </si>
  <si>
    <r>
      <t xml:space="preserve">format A4, gramatura 160g/m2, kolor ecrie, wanilia, kremowy, do drukarek laserowych, </t>
    </r>
    <r>
      <rPr>
        <u val="single"/>
        <sz val="10"/>
        <rFont val="Arial Narrow"/>
        <family val="2"/>
      </rPr>
      <t>struktura płótna</t>
    </r>
  </si>
  <si>
    <t>format A4, 10 kolorowych kartek,
gramatura 90g/m2</t>
  </si>
  <si>
    <t>długie naboje do piór wiecznych Waterman</t>
  </si>
  <si>
    <t>długie naboje do piór wiecznych Parker</t>
  </si>
  <si>
    <t>24/6/1000, metalowe, galwanizowane, firmy Leitz lub podobne</t>
  </si>
  <si>
    <r>
      <t xml:space="preserve">Przednia okładka przezroczysta twarda, druga kolorowa. Wykonany z mocnego i sztywnego PCV. Wyposażony w papierowy, wysuwany pasek do opisu. </t>
    </r>
    <r>
      <rPr>
        <u val="single"/>
        <sz val="10"/>
        <rFont val="Arial Narrow"/>
        <family val="2"/>
      </rPr>
      <t>Bez bocznej perforacji.</t>
    </r>
  </si>
  <si>
    <t>Segregator biurowy
A5
75mm</t>
  </si>
  <si>
    <t>wykonany z tektury pokrytej ekologiczną folią polipropylenową o strukturze płótna (100μm), grubość kartonu: 2,1mm, gramatura kartonu: 1290g/m², dźwignia wysokiej jakości z dociskaczem, wzmocniony otwór na palec, wymienna, obustronna etykieta grzbietowa.
Szerokość grzbietu: 75mm</t>
  </si>
  <si>
    <t>Segregator biurowy
A4
75mm</t>
  </si>
  <si>
    <t>wykonany z tektury pokrytej ekologiczną folią polipropylenową o strukturze płótna (100μm), grubość kartonu: 2,1mm, gramatura kartonu: 1290g/m², dźwignia wysokiej jakości z dociskaczem, wyposażony w dolną listwę wzmacniającą. wzmocniony otwór na palec, wymienna, obustronna etykieta grzbietowa.
Szerokość grzbietu: 75mm</t>
  </si>
  <si>
    <t xml:space="preserve">Segregator biurowy
A4
50mm </t>
  </si>
  <si>
    <t>wykonany z tektury pokrytej ekologiczną folią polipropylenową o strukturze płótna (100μm), grubość kartonu: 2,1mm, gramatura kartonu: 1290g/m², dźwignia wysokiej jakości z dociskaczem, wyposażony w dolną listwę wzmacniającą. wzmocniony otwór na palec, wymienna, obustronna etykieta grzbietowa.
Szerokość grzbietu: 50mm</t>
  </si>
  <si>
    <t>Teczka archiwizacyjna bezkwasowa</t>
  </si>
  <si>
    <t>karton: biały Carta Rocca
pH &gt; 7.5
rezerwa alkaliczna &gt; 0.4 mol/kg
gramatura: 300g/m2
100% celulozy
wymiary: 320x250x35 mm (wysokość x szerokość x szerokość grzbietu)
Teczka z opisem zgodnym z rozporządzeniem Prezesa Rady Ministra z dnia 18 stycznia 2011 roku dotyczącego instrukcji kancelaryjnej. Dz. U. z 2011 r. Nr 14, poz. 67.</t>
  </si>
  <si>
    <t>celofan 50x70 cm</t>
  </si>
  <si>
    <t>Folia do pakowania CELOFAN 50x70 cm 50 arkuszy</t>
  </si>
  <si>
    <t>Kalendarz trójdzielny ścienny na 2021</t>
  </si>
  <si>
    <t>ryza=50 arkuszy</t>
  </si>
  <si>
    <t>op= 50 sztuk</t>
  </si>
  <si>
    <t>Format A4=200 kartek
W twardej introligatorskiej oprawie. Okładka tekturowa sztywna oklejona tworzywem skóropodobnym. Dziennik do ewidencji korespondencji przychodzącej i wychodzącej (dziennik podawczy).
W jednym z wybranych kolorów: granatowym, bordowym, zielonym lub czarnym.</t>
  </si>
  <si>
    <t>Ilość szt.
O KRAKÓW</t>
  </si>
  <si>
    <t>Ilość szt.
O TARNÓW</t>
  </si>
  <si>
    <t>Ilość szt. O NOWY SĄCZ</t>
  </si>
  <si>
    <t>Ilość szt. O OŚWIĘCIM</t>
  </si>
  <si>
    <t xml:space="preserve">długość 20cm, wykonane z przezroczystego polistyrenu,  nieścieralna skala w centymetrach, odporna na złamanie
</t>
  </si>
  <si>
    <t xml:space="preserve">Cyrkiel metalowy techniczny </t>
  </si>
  <si>
    <t>Metalowy cyrkiel z wymienną nóżką (możliwość zastosowania grafionu lub rapidografu).</t>
  </si>
  <si>
    <t xml:space="preserve">Magnesy neodymowe </t>
  </si>
  <si>
    <t>papier kolorowy</t>
  </si>
  <si>
    <t>ryza=100 arkuszy</t>
  </si>
  <si>
    <t>papier techniczny format A4, gramatura 250g/m2, mix kolorów</t>
  </si>
  <si>
    <t>Wymiar 10 mm x 2mm, materiał magnetyczny to stopy neodymu (Ne), żelaza (Fe)  i boru (B).</t>
  </si>
  <si>
    <t>Rolki do kalkulatora</t>
  </si>
  <si>
    <t>Rolki do kalkulatora Sigma TRS 9014</t>
  </si>
  <si>
    <t>op.</t>
  </si>
  <si>
    <t>Koszulka ofretówka twarda</t>
  </si>
  <si>
    <t>format A4,transparentna, typ zgrzania:L, grubość min.120 mik., opakowanie 100 sztuk</t>
  </si>
  <si>
    <t>op=100 sztuk</t>
  </si>
  <si>
    <t>format A4, gramatura 80g/m2, kolory intensywne, ryza =  4 kolory x 25 arkuszy</t>
  </si>
  <si>
    <t>Załącznik Nr 2</t>
  </si>
  <si>
    <t>OO-DAO.261.4.2020</t>
  </si>
  <si>
    <t>…………………………………                                        ………………….…...……………………………..</t>
  </si>
  <si>
    <t xml:space="preserve">                  (miejsce i data)                                                                          (podpis/podpisy osoby/osób uprawnionej/uprawnionych 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</si>
  <si>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 do reprezentowania wykonawcy)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</si>
</sst>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b/>
      <sz val="9"/>
      <name val="Tahoma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10"/>
      <name val="Calibri"/>
      <family val="2"/>
    </font>
    <font>
      <sz val="10"/>
      <color indexed="10"/>
      <name val="Arial Narrow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56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002060"/>
      <name val="Arial Narrow"/>
      <family val="2"/>
    </font>
    <font>
      <sz val="10"/>
      <color theme="1"/>
      <name val="Arial Narrow"/>
      <family val="2"/>
    </font>
    <font>
      <sz val="12"/>
      <color rgb="FF000000"/>
      <name val="Arial Narrow"/>
      <family val="2"/>
    </font>
    <font>
      <i/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6" fillId="33" borderId="11" xfId="52" applyFont="1" applyFill="1" applyBorder="1" applyAlignment="1">
      <alignment horizontal="center" vertical="center" wrapText="1"/>
      <protection/>
    </xf>
    <xf numFmtId="0" fontId="55" fillId="33" borderId="11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left" vertical="center" wrapText="1"/>
      <protection/>
    </xf>
    <xf numFmtId="0" fontId="55" fillId="33" borderId="10" xfId="52" applyFont="1" applyFill="1" applyBorder="1" applyAlignment="1">
      <alignment horizontal="center" vertical="center" wrapText="1"/>
      <protection/>
    </xf>
    <xf numFmtId="0" fontId="55" fillId="33" borderId="10" xfId="53" applyFont="1" applyFill="1" applyBorder="1" applyAlignment="1">
      <alignment horizontal="center" vertical="center" wrapText="1"/>
      <protection/>
    </xf>
    <xf numFmtId="4" fontId="55" fillId="33" borderId="10" xfId="44" applyNumberFormat="1" applyFont="1" applyFill="1" applyBorder="1" applyAlignment="1">
      <alignment horizontal="center" vertical="center" wrapText="1"/>
    </xf>
    <xf numFmtId="43" fontId="55" fillId="33" borderId="10" xfId="52" applyNumberFormat="1" applyFont="1" applyFill="1" applyBorder="1" applyAlignment="1">
      <alignment horizontal="center" vertical="center" wrapText="1"/>
      <protection/>
    </xf>
    <xf numFmtId="0" fontId="57" fillId="33" borderId="10" xfId="53" applyFont="1" applyFill="1" applyBorder="1" applyAlignment="1">
      <alignment horizontal="center" vertical="center" wrapText="1"/>
      <protection/>
    </xf>
    <xf numFmtId="0" fontId="55" fillId="33" borderId="10" xfId="53" applyFont="1" applyFill="1" applyBorder="1" applyAlignment="1">
      <alignment vertical="center" wrapText="1"/>
      <protection/>
    </xf>
    <xf numFmtId="0" fontId="55" fillId="33" borderId="1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5" fillId="33" borderId="10" xfId="44" applyNumberFormat="1" applyFont="1" applyFill="1" applyBorder="1" applyAlignment="1">
      <alignment horizontal="center" vertical="center" wrapText="1"/>
    </xf>
    <xf numFmtId="0" fontId="55" fillId="33" borderId="10" xfId="53" applyNumberFormat="1" applyFont="1" applyFill="1" applyBorder="1" applyAlignment="1">
      <alignment horizontal="center" vertical="center" wrapText="1"/>
      <protection/>
    </xf>
    <xf numFmtId="166" fontId="55" fillId="33" borderId="10" xfId="44" applyNumberFormat="1" applyFont="1" applyFill="1" applyBorder="1" applyAlignment="1">
      <alignment horizontal="center" vertical="center" wrapText="1"/>
    </xf>
    <xf numFmtId="0" fontId="55" fillId="33" borderId="10" xfId="52" applyFont="1" applyFill="1" applyBorder="1" applyAlignment="1" applyProtection="1">
      <alignment vertical="center" wrapText="1"/>
      <protection locked="0"/>
    </xf>
    <xf numFmtId="0" fontId="55" fillId="33" borderId="13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wrapText="1"/>
    </xf>
    <xf numFmtId="0" fontId="55" fillId="33" borderId="10" xfId="52" applyFont="1" applyFill="1" applyBorder="1" applyAlignment="1">
      <alignment vertical="center" wrapText="1"/>
      <protection/>
    </xf>
    <xf numFmtId="0" fontId="57" fillId="33" borderId="11" xfId="52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/>
    </xf>
    <xf numFmtId="0" fontId="55" fillId="33" borderId="15" xfId="52" applyFont="1" applyFill="1" applyBorder="1" applyAlignment="1">
      <alignment horizontal="right" vertical="center" wrapText="1"/>
      <protection/>
    </xf>
    <xf numFmtId="0" fontId="55" fillId="34" borderId="11" xfId="52" applyFont="1" applyFill="1" applyBorder="1" applyAlignment="1">
      <alignment horizontal="center" vertical="center" wrapText="1"/>
      <protection/>
    </xf>
    <xf numFmtId="3" fontId="55" fillId="33" borderId="11" xfId="52" applyNumberFormat="1" applyFont="1" applyFill="1" applyBorder="1" applyAlignment="1">
      <alignment horizontal="center" vertical="center" wrapText="1"/>
      <protection/>
    </xf>
    <xf numFmtId="0" fontId="55" fillId="33" borderId="11" xfId="52" applyFont="1" applyFill="1" applyBorder="1" applyAlignment="1">
      <alignment horizontal="right" vertical="center" wrapText="1"/>
      <protection/>
    </xf>
    <xf numFmtId="4" fontId="55" fillId="33" borderId="11" xfId="52" applyNumberFormat="1" applyFont="1" applyFill="1" applyBorder="1" applyAlignment="1">
      <alignment horizontal="right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" fontId="2" fillId="33" borderId="10" xfId="44" applyNumberFormat="1" applyFont="1" applyFill="1" applyBorder="1" applyAlignment="1">
      <alignment horizontal="center" vertical="center" wrapText="1"/>
    </xf>
    <xf numFmtId="43" fontId="2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18" borderId="10" xfId="53" applyFont="1" applyFill="1" applyBorder="1" applyAlignment="1">
      <alignment horizontal="center" vertical="center" wrapText="1"/>
      <protection/>
    </xf>
    <xf numFmtId="0" fontId="2" fillId="19" borderId="10" xfId="53" applyFont="1" applyFill="1" applyBorder="1" applyAlignment="1">
      <alignment horizontal="center" vertical="center" wrapText="1"/>
      <protection/>
    </xf>
    <xf numFmtId="0" fontId="2" fillId="19" borderId="11" xfId="0" applyFont="1" applyFill="1" applyBorder="1" applyAlignment="1">
      <alignment horizontal="center" vertical="center"/>
    </xf>
    <xf numFmtId="0" fontId="2" fillId="16" borderId="10" xfId="53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2" fillId="19" borderId="10" xfId="44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2" fillId="18" borderId="11" xfId="0" applyFont="1" applyFill="1" applyBorder="1" applyAlignment="1">
      <alignment horizontal="center" vertical="center"/>
    </xf>
    <xf numFmtId="0" fontId="5" fillId="18" borderId="11" xfId="52" applyFont="1" applyFill="1" applyBorder="1" applyAlignment="1">
      <alignment horizontal="center" vertical="center" wrapText="1"/>
      <protection/>
    </xf>
    <xf numFmtId="0" fontId="6" fillId="18" borderId="11" xfId="52" applyFont="1" applyFill="1" applyBorder="1" applyAlignment="1">
      <alignment horizontal="center" vertical="center" wrapText="1"/>
      <protection/>
    </xf>
    <xf numFmtId="0" fontId="2" fillId="18" borderId="10" xfId="44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2" fillId="0" borderId="10" xfId="0" applyFont="1" applyBorder="1" applyAlignment="1">
      <alignment/>
    </xf>
    <xf numFmtId="0" fontId="2" fillId="36" borderId="10" xfId="52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/>
    </xf>
    <xf numFmtId="0" fontId="2" fillId="33" borderId="11" xfId="52" applyFont="1" applyFill="1" applyBorder="1" applyAlignment="1">
      <alignment horizontal="center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4" fontId="2" fillId="33" borderId="11" xfId="44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33" borderId="15" xfId="0" applyFont="1" applyFill="1" applyBorder="1" applyAlignment="1">
      <alignment vertical="center"/>
    </xf>
    <xf numFmtId="0" fontId="5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15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5" fillId="33" borderId="11" xfId="52" applyFont="1" applyFill="1" applyBorder="1" applyAlignment="1">
      <alignment horizontal="left" vertical="center" wrapText="1"/>
      <protection/>
    </xf>
    <xf numFmtId="0" fontId="5" fillId="36" borderId="11" xfId="52" applyFont="1" applyFill="1" applyBorder="1" applyAlignment="1">
      <alignment horizontal="center" vertical="center" wrapText="1"/>
      <protection/>
    </xf>
    <xf numFmtId="0" fontId="5" fillId="19" borderId="11" xfId="52" applyFont="1" applyFill="1" applyBorder="1" applyAlignment="1">
      <alignment horizontal="center" vertical="center" wrapText="1"/>
      <protection/>
    </xf>
    <xf numFmtId="0" fontId="5" fillId="16" borderId="11" xfId="52" applyFont="1" applyFill="1" applyBorder="1" applyAlignment="1">
      <alignment horizontal="center" vertical="center" wrapText="1"/>
      <protection/>
    </xf>
    <xf numFmtId="0" fontId="5" fillId="35" borderId="11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36" borderId="11" xfId="52" applyFont="1" applyFill="1" applyBorder="1" applyAlignment="1">
      <alignment horizontal="center" vertical="center" wrapText="1"/>
      <protection/>
    </xf>
    <xf numFmtId="0" fontId="6" fillId="19" borderId="11" xfId="52" applyFont="1" applyFill="1" applyBorder="1" applyAlignment="1">
      <alignment horizontal="center" vertical="center" wrapText="1"/>
      <protection/>
    </xf>
    <xf numFmtId="0" fontId="6" fillId="16" borderId="11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0" fontId="2" fillId="36" borderId="10" xfId="44" applyNumberFormat="1" applyFont="1" applyFill="1" applyBorder="1" applyAlignment="1">
      <alignment horizontal="center" vertical="center" wrapText="1"/>
    </xf>
    <xf numFmtId="0" fontId="2" fillId="16" borderId="10" xfId="53" applyNumberFormat="1" applyFont="1" applyFill="1" applyBorder="1" applyAlignment="1">
      <alignment horizontal="center" vertical="center" wrapText="1"/>
      <protection/>
    </xf>
    <xf numFmtId="0" fontId="31" fillId="33" borderId="10" xfId="0" applyFont="1" applyFill="1" applyBorder="1" applyAlignment="1">
      <alignment/>
    </xf>
    <xf numFmtId="0" fontId="31" fillId="33" borderId="0" xfId="0" applyFont="1" applyFill="1" applyAlignment="1">
      <alignment/>
    </xf>
    <xf numFmtId="0" fontId="32" fillId="0" borderId="0" xfId="0" applyFont="1" applyAlignment="1">
      <alignment/>
    </xf>
    <xf numFmtId="0" fontId="2" fillId="33" borderId="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4" fillId="36" borderId="11" xfId="52" applyFont="1" applyFill="1" applyBorder="1" applyAlignment="1">
      <alignment horizontal="center" vertical="center" wrapText="1"/>
      <protection/>
    </xf>
    <xf numFmtId="0" fontId="4" fillId="19" borderId="11" xfId="52" applyFont="1" applyFill="1" applyBorder="1" applyAlignment="1">
      <alignment horizontal="center" vertical="center" wrapText="1"/>
      <protection/>
    </xf>
    <xf numFmtId="0" fontId="4" fillId="18" borderId="11" xfId="52" applyFont="1" applyFill="1" applyBorder="1" applyAlignment="1">
      <alignment horizontal="center" vertical="center" wrapText="1"/>
      <protection/>
    </xf>
    <xf numFmtId="4" fontId="4" fillId="33" borderId="11" xfId="44" applyNumberFormat="1" applyFont="1" applyFill="1" applyBorder="1" applyAlignment="1">
      <alignment horizontal="center" vertical="center" wrapText="1"/>
    </xf>
    <xf numFmtId="4" fontId="4" fillId="33" borderId="11" xfId="52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60" fillId="19" borderId="10" xfId="53" applyFont="1" applyFill="1" applyBorder="1" applyAlignment="1">
      <alignment horizontal="center" vertical="center" wrapText="1"/>
      <protection/>
    </xf>
    <xf numFmtId="0" fontId="61" fillId="33" borderId="10" xfId="52" applyFont="1" applyFill="1" applyBorder="1" applyAlignment="1">
      <alignment horizontal="left" vertical="center" wrapText="1"/>
      <protection/>
    </xf>
    <xf numFmtId="0" fontId="61" fillId="0" borderId="10" xfId="0" applyFont="1" applyBorder="1" applyAlignment="1">
      <alignment horizontal="left" vertical="center" wrapText="1"/>
    </xf>
    <xf numFmtId="0" fontId="61" fillId="19" borderId="10" xfId="53" applyFont="1" applyFill="1" applyBorder="1" applyAlignment="1">
      <alignment horizontal="center" vertical="center" wrapText="1"/>
      <protection/>
    </xf>
    <xf numFmtId="0" fontId="61" fillId="33" borderId="10" xfId="53" applyFont="1" applyFill="1" applyBorder="1" applyAlignment="1">
      <alignment horizontal="left" vertical="center" wrapText="1"/>
      <protection/>
    </xf>
    <xf numFmtId="0" fontId="61" fillId="19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2" fillId="0" borderId="0" xfId="0" applyFont="1" applyBorder="1" applyAlignment="1">
      <alignment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5" fillId="33" borderId="19" xfId="52" applyFont="1" applyFill="1" applyBorder="1" applyAlignment="1">
      <alignment horizontal="right" vertical="center" wrapText="1"/>
      <protection/>
    </xf>
    <xf numFmtId="0" fontId="55" fillId="33" borderId="15" xfId="0" applyFont="1" applyFill="1" applyBorder="1" applyAlignment="1">
      <alignment horizontal="right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/>
    </xf>
    <xf numFmtId="0" fontId="55" fillId="33" borderId="15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tabSelected="1" zoomScale="120" zoomScaleNormal="120" zoomScalePageLayoutView="85" workbookViewId="0" topLeftCell="A136">
      <selection activeCell="D155" sqref="D155"/>
    </sheetView>
  </sheetViews>
  <sheetFormatPr defaultColWidth="9.140625" defaultRowHeight="15"/>
  <cols>
    <col min="1" max="1" width="3.8515625" style="75" customWidth="1"/>
    <col min="2" max="2" width="14.57421875" style="123" customWidth="1"/>
    <col min="3" max="3" width="31.421875" style="130" customWidth="1"/>
    <col min="4" max="4" width="8.8515625" style="75" customWidth="1"/>
    <col min="5" max="5" width="7.00390625" style="66" customWidth="1"/>
    <col min="6" max="6" width="8.140625" style="66" customWidth="1"/>
    <col min="7" max="7" width="7.57421875" style="66" customWidth="1"/>
    <col min="8" max="8" width="9.140625" style="66" customWidth="1"/>
    <col min="9" max="9" width="9.421875" style="66" customWidth="1"/>
    <col min="10" max="10" width="6.7109375" style="124" customWidth="1"/>
    <col min="11" max="11" width="7.8515625" style="125" customWidth="1"/>
    <col min="12" max="12" width="9.00390625" style="75" customWidth="1"/>
    <col min="13" max="13" width="15.421875" style="75" customWidth="1"/>
    <col min="14" max="14" width="9.00390625" style="75" customWidth="1"/>
    <col min="15" max="15" width="9.140625" style="75" customWidth="1"/>
    <col min="16" max="16" width="12.421875" style="75" customWidth="1"/>
    <col min="17" max="16384" width="9.140625" style="75" customWidth="1"/>
  </cols>
  <sheetData>
    <row r="1" spans="1:16" ht="12.75">
      <c r="A1" s="91" t="s">
        <v>534</v>
      </c>
      <c r="B1" s="91"/>
      <c r="C1" s="126"/>
      <c r="D1" s="94"/>
      <c r="E1" s="95"/>
      <c r="F1" s="95"/>
      <c r="G1" s="67"/>
      <c r="H1" s="95"/>
      <c r="I1" s="95"/>
      <c r="J1" s="96"/>
      <c r="K1" s="96"/>
      <c r="L1" s="94" t="s">
        <v>584</v>
      </c>
      <c r="M1" s="94"/>
      <c r="N1" s="97"/>
      <c r="O1" s="98" t="s">
        <v>583</v>
      </c>
      <c r="P1" s="99"/>
    </row>
    <row r="2" spans="1:15" ht="12.75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</row>
    <row r="3" spans="1:15" ht="63.75">
      <c r="A3" s="92" t="s">
        <v>1</v>
      </c>
      <c r="B3" s="100" t="s">
        <v>2</v>
      </c>
      <c r="C3" s="92" t="s">
        <v>3</v>
      </c>
      <c r="D3" s="92" t="s">
        <v>4</v>
      </c>
      <c r="E3" s="101" t="s">
        <v>5</v>
      </c>
      <c r="F3" s="102" t="s">
        <v>564</v>
      </c>
      <c r="G3" s="62" t="s">
        <v>565</v>
      </c>
      <c r="H3" s="103" t="s">
        <v>566</v>
      </c>
      <c r="I3" s="104" t="s">
        <v>567</v>
      </c>
      <c r="J3" s="92" t="s">
        <v>10</v>
      </c>
      <c r="K3" s="92" t="s">
        <v>11</v>
      </c>
      <c r="L3" s="92" t="s">
        <v>397</v>
      </c>
      <c r="M3" s="92" t="s">
        <v>398</v>
      </c>
      <c r="N3" s="92" t="s">
        <v>364</v>
      </c>
      <c r="O3" s="105" t="s">
        <v>435</v>
      </c>
    </row>
    <row r="4" spans="1:15" s="110" customFormat="1" ht="12.75">
      <c r="A4" s="93">
        <v>1</v>
      </c>
      <c r="B4" s="93">
        <v>2</v>
      </c>
      <c r="C4" s="93">
        <v>3</v>
      </c>
      <c r="D4" s="93">
        <v>4</v>
      </c>
      <c r="E4" s="106">
        <v>5</v>
      </c>
      <c r="F4" s="107">
        <v>6</v>
      </c>
      <c r="G4" s="63">
        <v>7</v>
      </c>
      <c r="H4" s="108">
        <v>8</v>
      </c>
      <c r="I4" s="109">
        <v>9</v>
      </c>
      <c r="J4" s="93">
        <v>10</v>
      </c>
      <c r="K4" s="93">
        <v>11</v>
      </c>
      <c r="L4" s="93">
        <v>12</v>
      </c>
      <c r="M4" s="93">
        <v>13</v>
      </c>
      <c r="N4" s="93">
        <v>14</v>
      </c>
      <c r="O4" s="93">
        <v>15</v>
      </c>
    </row>
    <row r="5" spans="1:15" ht="28.5" customHeight="1">
      <c r="A5" s="72" t="s">
        <v>242</v>
      </c>
      <c r="B5" s="47" t="s">
        <v>12</v>
      </c>
      <c r="C5" s="47" t="s">
        <v>13</v>
      </c>
      <c r="D5" s="46" t="s">
        <v>14</v>
      </c>
      <c r="E5" s="69"/>
      <c r="F5" s="53">
        <v>3</v>
      </c>
      <c r="G5" s="52"/>
      <c r="H5" s="55"/>
      <c r="I5" s="56"/>
      <c r="J5" s="48">
        <f>SUM(E5:I5)</f>
        <v>3</v>
      </c>
      <c r="K5" s="49">
        <v>0</v>
      </c>
      <c r="L5" s="50">
        <f>PRODUCT(J5,K5)</f>
        <v>0</v>
      </c>
      <c r="M5" s="50">
        <f>PRODUCT(L5,1.23)</f>
        <v>0</v>
      </c>
      <c r="N5" s="49"/>
      <c r="O5" s="76"/>
    </row>
    <row r="6" spans="1:15" ht="38.25">
      <c r="A6" s="72" t="s">
        <v>243</v>
      </c>
      <c r="B6" s="47" t="s">
        <v>489</v>
      </c>
      <c r="C6" s="47" t="s">
        <v>409</v>
      </c>
      <c r="D6" s="46" t="s">
        <v>481</v>
      </c>
      <c r="E6" s="69"/>
      <c r="F6" s="53">
        <v>3</v>
      </c>
      <c r="G6" s="52"/>
      <c r="H6" s="55"/>
      <c r="I6" s="56"/>
      <c r="J6" s="48">
        <f aca="true" t="shared" si="0" ref="J6:J57">SUM(E6:I6)</f>
        <v>3</v>
      </c>
      <c r="K6" s="49">
        <v>0</v>
      </c>
      <c r="L6" s="50">
        <f>PRODUCT(J6,K6)</f>
        <v>0</v>
      </c>
      <c r="M6" s="50">
        <f>PRODUCT(L6,1.23)</f>
        <v>0</v>
      </c>
      <c r="N6" s="49"/>
      <c r="O6" s="76"/>
    </row>
    <row r="7" spans="1:15" ht="38.25">
      <c r="A7" s="72" t="s">
        <v>244</v>
      </c>
      <c r="B7" s="47" t="s">
        <v>495</v>
      </c>
      <c r="C7" s="47" t="s">
        <v>545</v>
      </c>
      <c r="D7" s="46" t="s">
        <v>374</v>
      </c>
      <c r="E7" s="69"/>
      <c r="F7" s="53">
        <v>5</v>
      </c>
      <c r="G7" s="52"/>
      <c r="H7" s="55"/>
      <c r="I7" s="73"/>
      <c r="J7" s="48">
        <f t="shared" si="0"/>
        <v>5</v>
      </c>
      <c r="K7" s="49">
        <v>0</v>
      </c>
      <c r="L7" s="50">
        <f>PRODUCT(J7,K7)</f>
        <v>0</v>
      </c>
      <c r="M7" s="50">
        <f>PRODUCT(L7,1.23)</f>
        <v>0</v>
      </c>
      <c r="N7" s="74"/>
      <c r="O7" s="76"/>
    </row>
    <row r="8" spans="1:15" ht="25.5">
      <c r="A8" s="72" t="s">
        <v>245</v>
      </c>
      <c r="B8" s="47" t="s">
        <v>496</v>
      </c>
      <c r="C8" s="47" t="s">
        <v>535</v>
      </c>
      <c r="D8" s="46" t="s">
        <v>14</v>
      </c>
      <c r="E8" s="69"/>
      <c r="F8" s="53">
        <v>5</v>
      </c>
      <c r="G8" s="52"/>
      <c r="H8" s="55"/>
      <c r="I8" s="73"/>
      <c r="J8" s="48">
        <f t="shared" si="0"/>
        <v>5</v>
      </c>
      <c r="K8" s="49">
        <v>0</v>
      </c>
      <c r="L8" s="50">
        <f aca="true" t="shared" si="1" ref="L8:L72">PRODUCT(J8,K8)</f>
        <v>0</v>
      </c>
      <c r="M8" s="50">
        <f aca="true" t="shared" si="2" ref="M8:M72">PRODUCT(L8,1.23)</f>
        <v>0</v>
      </c>
      <c r="N8" s="74"/>
      <c r="O8" s="76"/>
    </row>
    <row r="9" spans="1:15" ht="38.25">
      <c r="A9" s="72" t="s">
        <v>246</v>
      </c>
      <c r="B9" s="47" t="s">
        <v>426</v>
      </c>
      <c r="C9" s="47" t="s">
        <v>497</v>
      </c>
      <c r="D9" s="46" t="s">
        <v>14</v>
      </c>
      <c r="E9" s="69">
        <v>8</v>
      </c>
      <c r="F9" s="53"/>
      <c r="G9" s="52"/>
      <c r="H9" s="55"/>
      <c r="I9" s="73"/>
      <c r="J9" s="48">
        <f t="shared" si="0"/>
        <v>8</v>
      </c>
      <c r="K9" s="49">
        <v>0</v>
      </c>
      <c r="L9" s="50">
        <f t="shared" si="1"/>
        <v>0</v>
      </c>
      <c r="M9" s="50">
        <f t="shared" si="2"/>
        <v>0</v>
      </c>
      <c r="N9" s="74"/>
      <c r="O9" s="76"/>
    </row>
    <row r="10" spans="1:15" ht="30" customHeight="1">
      <c r="A10" s="72" t="s">
        <v>247</v>
      </c>
      <c r="B10" s="47" t="s">
        <v>426</v>
      </c>
      <c r="C10" s="47" t="s">
        <v>498</v>
      </c>
      <c r="D10" s="46" t="s">
        <v>374</v>
      </c>
      <c r="E10" s="69">
        <v>10</v>
      </c>
      <c r="F10" s="53"/>
      <c r="G10" s="52"/>
      <c r="H10" s="55"/>
      <c r="I10" s="73"/>
      <c r="J10" s="48">
        <f t="shared" si="0"/>
        <v>10</v>
      </c>
      <c r="K10" s="49">
        <v>0</v>
      </c>
      <c r="L10" s="50">
        <f t="shared" si="1"/>
        <v>0</v>
      </c>
      <c r="M10" s="50">
        <f t="shared" si="2"/>
        <v>0</v>
      </c>
      <c r="N10" s="74"/>
      <c r="O10" s="76"/>
    </row>
    <row r="11" spans="1:15" ht="63.75">
      <c r="A11" s="72" t="s">
        <v>248</v>
      </c>
      <c r="B11" s="47" t="s">
        <v>23</v>
      </c>
      <c r="C11" s="47" t="s">
        <v>477</v>
      </c>
      <c r="D11" s="46" t="s">
        <v>14</v>
      </c>
      <c r="E11" s="69">
        <v>40</v>
      </c>
      <c r="F11" s="53"/>
      <c r="G11" s="52"/>
      <c r="H11" s="55"/>
      <c r="I11" s="73"/>
      <c r="J11" s="48">
        <f t="shared" si="0"/>
        <v>40</v>
      </c>
      <c r="K11" s="49">
        <v>0</v>
      </c>
      <c r="L11" s="50">
        <f t="shared" si="1"/>
        <v>0</v>
      </c>
      <c r="M11" s="50">
        <f t="shared" si="2"/>
        <v>0</v>
      </c>
      <c r="N11" s="74"/>
      <c r="O11" s="68"/>
    </row>
    <row r="12" spans="1:15" ht="76.5">
      <c r="A12" s="72" t="s">
        <v>249</v>
      </c>
      <c r="B12" s="47" t="s">
        <v>23</v>
      </c>
      <c r="C12" s="47" t="s">
        <v>476</v>
      </c>
      <c r="D12" s="46" t="s">
        <v>97</v>
      </c>
      <c r="E12" s="69">
        <v>5</v>
      </c>
      <c r="F12" s="53"/>
      <c r="G12" s="52"/>
      <c r="H12" s="55"/>
      <c r="I12" s="56"/>
      <c r="J12" s="48">
        <f t="shared" si="0"/>
        <v>5</v>
      </c>
      <c r="K12" s="49">
        <v>0</v>
      </c>
      <c r="L12" s="50">
        <f t="shared" si="1"/>
        <v>0</v>
      </c>
      <c r="M12" s="50">
        <f t="shared" si="2"/>
        <v>0</v>
      </c>
      <c r="N12" s="74"/>
      <c r="O12" s="76"/>
    </row>
    <row r="13" spans="1:15" ht="51">
      <c r="A13" s="72" t="s">
        <v>250</v>
      </c>
      <c r="B13" s="47" t="s">
        <v>485</v>
      </c>
      <c r="C13" s="47" t="s">
        <v>486</v>
      </c>
      <c r="D13" s="46" t="s">
        <v>374</v>
      </c>
      <c r="E13" s="69">
        <v>2</v>
      </c>
      <c r="F13" s="53">
        <v>1</v>
      </c>
      <c r="G13" s="52"/>
      <c r="H13" s="55">
        <v>3</v>
      </c>
      <c r="I13" s="56">
        <v>1</v>
      </c>
      <c r="J13" s="48">
        <f t="shared" si="0"/>
        <v>7</v>
      </c>
      <c r="K13" s="49">
        <v>0</v>
      </c>
      <c r="L13" s="50">
        <f t="shared" si="1"/>
        <v>0</v>
      </c>
      <c r="M13" s="50">
        <f t="shared" si="2"/>
        <v>0</v>
      </c>
      <c r="N13" s="74"/>
      <c r="O13" s="76"/>
    </row>
    <row r="14" spans="1:16" ht="95.25" customHeight="1">
      <c r="A14" s="72" t="s">
        <v>251</v>
      </c>
      <c r="B14" s="47" t="s">
        <v>25</v>
      </c>
      <c r="C14" s="47" t="s">
        <v>26</v>
      </c>
      <c r="D14" s="46" t="s">
        <v>14</v>
      </c>
      <c r="E14" s="69">
        <v>40</v>
      </c>
      <c r="F14" s="53"/>
      <c r="G14" s="52"/>
      <c r="H14" s="55">
        <v>80</v>
      </c>
      <c r="I14" s="56"/>
      <c r="J14" s="48">
        <f t="shared" si="0"/>
        <v>120</v>
      </c>
      <c r="K14" s="49">
        <v>0</v>
      </c>
      <c r="L14" s="50">
        <f t="shared" si="1"/>
        <v>0</v>
      </c>
      <c r="M14" s="50">
        <f t="shared" si="2"/>
        <v>0</v>
      </c>
      <c r="N14" s="74"/>
      <c r="O14" s="70"/>
      <c r="P14" s="111"/>
    </row>
    <row r="15" spans="1:15" ht="63.75">
      <c r="A15" s="72" t="s">
        <v>252</v>
      </c>
      <c r="B15" s="47" t="s">
        <v>27</v>
      </c>
      <c r="C15" s="47" t="s">
        <v>28</v>
      </c>
      <c r="D15" s="46" t="s">
        <v>14</v>
      </c>
      <c r="E15" s="69">
        <v>40</v>
      </c>
      <c r="F15" s="53">
        <v>20</v>
      </c>
      <c r="G15" s="52"/>
      <c r="H15" s="55">
        <v>50</v>
      </c>
      <c r="I15" s="56"/>
      <c r="J15" s="48">
        <f t="shared" si="0"/>
        <v>110</v>
      </c>
      <c r="K15" s="49">
        <v>0</v>
      </c>
      <c r="L15" s="50">
        <f t="shared" si="1"/>
        <v>0</v>
      </c>
      <c r="M15" s="50">
        <f t="shared" si="2"/>
        <v>0</v>
      </c>
      <c r="N15" s="74"/>
      <c r="O15" s="112"/>
    </row>
    <row r="16" spans="1:15" ht="25.5">
      <c r="A16" s="72" t="s">
        <v>253</v>
      </c>
      <c r="B16" s="47" t="s">
        <v>453</v>
      </c>
      <c r="C16" s="47" t="s">
        <v>454</v>
      </c>
      <c r="D16" s="46" t="s">
        <v>14</v>
      </c>
      <c r="E16" s="69">
        <v>20</v>
      </c>
      <c r="F16" s="53"/>
      <c r="G16" s="52">
        <v>20</v>
      </c>
      <c r="H16" s="55">
        <v>40</v>
      </c>
      <c r="I16" s="56"/>
      <c r="J16" s="48">
        <f t="shared" si="0"/>
        <v>80</v>
      </c>
      <c r="K16" s="49">
        <v>0</v>
      </c>
      <c r="L16" s="50">
        <f t="shared" si="1"/>
        <v>0</v>
      </c>
      <c r="M16" s="50">
        <f t="shared" si="2"/>
        <v>0</v>
      </c>
      <c r="N16" s="74"/>
      <c r="O16" s="76"/>
    </row>
    <row r="17" spans="1:15" ht="38.25">
      <c r="A17" s="72" t="s">
        <v>254</v>
      </c>
      <c r="B17" s="47" t="s">
        <v>29</v>
      </c>
      <c r="C17" s="47" t="s">
        <v>30</v>
      </c>
      <c r="D17" s="46" t="s">
        <v>14</v>
      </c>
      <c r="E17" s="69">
        <v>2</v>
      </c>
      <c r="F17" s="53"/>
      <c r="G17" s="52"/>
      <c r="H17" s="55"/>
      <c r="I17" s="56"/>
      <c r="J17" s="48">
        <f t="shared" si="0"/>
        <v>2</v>
      </c>
      <c r="K17" s="49">
        <v>0</v>
      </c>
      <c r="L17" s="50">
        <f t="shared" si="1"/>
        <v>0</v>
      </c>
      <c r="M17" s="50">
        <f t="shared" si="2"/>
        <v>0</v>
      </c>
      <c r="N17" s="74"/>
      <c r="O17" s="76"/>
    </row>
    <row r="18" spans="1:15" ht="118.5" customHeight="1">
      <c r="A18" s="72" t="s">
        <v>255</v>
      </c>
      <c r="B18" s="79" t="s">
        <v>412</v>
      </c>
      <c r="C18" s="113" t="s">
        <v>563</v>
      </c>
      <c r="D18" s="51" t="s">
        <v>374</v>
      </c>
      <c r="E18" s="86">
        <v>3</v>
      </c>
      <c r="F18" s="87"/>
      <c r="G18" s="65"/>
      <c r="H18" s="88">
        <v>1</v>
      </c>
      <c r="I18" s="89"/>
      <c r="J18" s="48">
        <f t="shared" si="0"/>
        <v>4</v>
      </c>
      <c r="K18" s="49">
        <v>0</v>
      </c>
      <c r="L18" s="50">
        <f>PRODUCT(J18,K18)</f>
        <v>0</v>
      </c>
      <c r="M18" s="50">
        <f>PRODUCT(L18,1.23)</f>
        <v>0</v>
      </c>
      <c r="N18" s="90"/>
      <c r="O18" s="76"/>
    </row>
    <row r="19" spans="1:15" ht="67.5" customHeight="1">
      <c r="A19" s="72" t="s">
        <v>256</v>
      </c>
      <c r="B19" s="79" t="s">
        <v>471</v>
      </c>
      <c r="C19" s="47" t="s">
        <v>472</v>
      </c>
      <c r="D19" s="51" t="s">
        <v>374</v>
      </c>
      <c r="E19" s="80">
        <v>2</v>
      </c>
      <c r="F19" s="54"/>
      <c r="G19" s="61"/>
      <c r="H19" s="81"/>
      <c r="I19" s="82"/>
      <c r="J19" s="48">
        <f t="shared" si="0"/>
        <v>2</v>
      </c>
      <c r="K19" s="83">
        <v>0</v>
      </c>
      <c r="L19" s="50">
        <f>PRODUCT(J19,K19)</f>
        <v>0</v>
      </c>
      <c r="M19" s="50">
        <f>PRODUCT(L19,1.23)</f>
        <v>0</v>
      </c>
      <c r="N19" s="84"/>
      <c r="O19" s="76"/>
    </row>
    <row r="20" spans="1:15" ht="76.5" customHeight="1">
      <c r="A20" s="72" t="s">
        <v>257</v>
      </c>
      <c r="B20" s="47" t="s">
        <v>36</v>
      </c>
      <c r="C20" s="47" t="s">
        <v>536</v>
      </c>
      <c r="D20" s="46" t="s">
        <v>35</v>
      </c>
      <c r="E20" s="69"/>
      <c r="F20" s="53">
        <v>4</v>
      </c>
      <c r="G20" s="52"/>
      <c r="H20" s="55"/>
      <c r="I20" s="56"/>
      <c r="J20" s="48">
        <f t="shared" si="0"/>
        <v>4</v>
      </c>
      <c r="K20" s="49">
        <v>0</v>
      </c>
      <c r="L20" s="50">
        <v>0</v>
      </c>
      <c r="M20" s="50">
        <f>PRODUCT(L20,1.23)</f>
        <v>0</v>
      </c>
      <c r="N20" s="74"/>
      <c r="O20" s="76"/>
    </row>
    <row r="21" spans="1:15" ht="76.5" customHeight="1">
      <c r="A21" s="72" t="s">
        <v>258</v>
      </c>
      <c r="B21" s="47" t="s">
        <v>36</v>
      </c>
      <c r="C21" s="47" t="s">
        <v>537</v>
      </c>
      <c r="D21" s="46" t="s">
        <v>35</v>
      </c>
      <c r="E21" s="69">
        <v>2</v>
      </c>
      <c r="F21" s="53">
        <v>1</v>
      </c>
      <c r="G21" s="52"/>
      <c r="H21" s="55"/>
      <c r="I21" s="56"/>
      <c r="J21" s="48">
        <f t="shared" si="0"/>
        <v>3</v>
      </c>
      <c r="K21" s="49">
        <v>0</v>
      </c>
      <c r="L21" s="50">
        <v>0</v>
      </c>
      <c r="M21" s="50">
        <f>PRODUCT(L21,1.23)</f>
        <v>0</v>
      </c>
      <c r="N21" s="74"/>
      <c r="O21" s="76"/>
    </row>
    <row r="22" spans="1:15" ht="89.25">
      <c r="A22" s="72" t="s">
        <v>259</v>
      </c>
      <c r="B22" s="47" t="s">
        <v>33</v>
      </c>
      <c r="C22" s="47" t="s">
        <v>538</v>
      </c>
      <c r="D22" s="46" t="s">
        <v>35</v>
      </c>
      <c r="E22" s="69">
        <v>2</v>
      </c>
      <c r="F22" s="53">
        <v>1</v>
      </c>
      <c r="G22" s="52"/>
      <c r="H22" s="55"/>
      <c r="I22" s="56"/>
      <c r="J22" s="48">
        <f t="shared" si="0"/>
        <v>3</v>
      </c>
      <c r="K22" s="49">
        <v>0</v>
      </c>
      <c r="L22" s="50">
        <v>0</v>
      </c>
      <c r="M22" s="50">
        <f t="shared" si="2"/>
        <v>0</v>
      </c>
      <c r="N22" s="74"/>
      <c r="O22" s="76"/>
    </row>
    <row r="23" spans="1:15" ht="88.5" customHeight="1">
      <c r="A23" s="72" t="s">
        <v>260</v>
      </c>
      <c r="B23" s="47" t="s">
        <v>36</v>
      </c>
      <c r="C23" s="47" t="s">
        <v>539</v>
      </c>
      <c r="D23" s="46" t="s">
        <v>35</v>
      </c>
      <c r="E23" s="69">
        <v>2</v>
      </c>
      <c r="F23" s="53">
        <v>1</v>
      </c>
      <c r="G23" s="52"/>
      <c r="H23" s="55">
        <v>1</v>
      </c>
      <c r="I23" s="56">
        <v>5</v>
      </c>
      <c r="J23" s="48">
        <f t="shared" si="0"/>
        <v>9</v>
      </c>
      <c r="K23" s="49">
        <v>0</v>
      </c>
      <c r="L23" s="50">
        <v>0</v>
      </c>
      <c r="M23" s="50">
        <f>PRODUCT(L23,1.23)</f>
        <v>0</v>
      </c>
      <c r="N23" s="74"/>
      <c r="O23" s="76"/>
    </row>
    <row r="24" spans="1:15" ht="73.5" customHeight="1">
      <c r="A24" s="72" t="s">
        <v>261</v>
      </c>
      <c r="B24" s="47" t="s">
        <v>36</v>
      </c>
      <c r="C24" s="47" t="s">
        <v>540</v>
      </c>
      <c r="D24" s="46" t="s">
        <v>35</v>
      </c>
      <c r="E24" s="69">
        <v>2</v>
      </c>
      <c r="F24" s="53"/>
      <c r="G24" s="52"/>
      <c r="H24" s="55"/>
      <c r="I24" s="56">
        <v>3</v>
      </c>
      <c r="J24" s="48">
        <f t="shared" si="0"/>
        <v>5</v>
      </c>
      <c r="K24" s="49">
        <v>0</v>
      </c>
      <c r="L24" s="50">
        <v>0</v>
      </c>
      <c r="M24" s="50">
        <f t="shared" si="2"/>
        <v>0</v>
      </c>
      <c r="N24" s="74"/>
      <c r="O24" s="76"/>
    </row>
    <row r="25" spans="1:15" ht="68.25" customHeight="1">
      <c r="A25" s="72" t="s">
        <v>262</v>
      </c>
      <c r="B25" s="47" t="s">
        <v>415</v>
      </c>
      <c r="C25" s="127" t="s">
        <v>499</v>
      </c>
      <c r="D25" s="46" t="s">
        <v>464</v>
      </c>
      <c r="E25" s="69">
        <v>1</v>
      </c>
      <c r="F25" s="53"/>
      <c r="G25" s="52"/>
      <c r="H25" s="55"/>
      <c r="I25" s="56"/>
      <c r="J25" s="48">
        <f t="shared" si="0"/>
        <v>1</v>
      </c>
      <c r="K25" s="49">
        <v>0</v>
      </c>
      <c r="L25" s="50">
        <v>0</v>
      </c>
      <c r="M25" s="50">
        <f>PRODUCT(L25,1.23)</f>
        <v>0</v>
      </c>
      <c r="N25" s="74"/>
      <c r="O25" s="76"/>
    </row>
    <row r="26" spans="1:15" ht="36" customHeight="1">
      <c r="A26" s="72" t="s">
        <v>263</v>
      </c>
      <c r="B26" s="142" t="s">
        <v>44</v>
      </c>
      <c r="C26" s="77" t="s">
        <v>365</v>
      </c>
      <c r="D26" s="114" t="s">
        <v>45</v>
      </c>
      <c r="E26" s="115">
        <v>1</v>
      </c>
      <c r="F26" s="141">
        <v>1</v>
      </c>
      <c r="G26" s="52"/>
      <c r="H26" s="55"/>
      <c r="I26" s="56"/>
      <c r="J26" s="48">
        <f t="shared" si="0"/>
        <v>2</v>
      </c>
      <c r="K26" s="49">
        <v>0</v>
      </c>
      <c r="L26" s="50">
        <v>0</v>
      </c>
      <c r="M26" s="50">
        <f>PRODUCT(L26,1.23)</f>
        <v>0</v>
      </c>
      <c r="N26" s="74"/>
      <c r="O26" s="76"/>
    </row>
    <row r="27" spans="1:15" ht="80.25" customHeight="1">
      <c r="A27" s="72" t="s">
        <v>264</v>
      </c>
      <c r="B27" s="47" t="s">
        <v>438</v>
      </c>
      <c r="C27" s="47" t="s">
        <v>40</v>
      </c>
      <c r="D27" s="46" t="s">
        <v>41</v>
      </c>
      <c r="E27" s="69">
        <v>5</v>
      </c>
      <c r="F27" s="53"/>
      <c r="G27" s="52"/>
      <c r="H27" s="55">
        <v>2</v>
      </c>
      <c r="I27" s="56"/>
      <c r="J27" s="48">
        <f t="shared" si="0"/>
        <v>7</v>
      </c>
      <c r="K27" s="49">
        <v>0</v>
      </c>
      <c r="L27" s="50">
        <f t="shared" si="1"/>
        <v>0</v>
      </c>
      <c r="M27" s="50">
        <f t="shared" si="2"/>
        <v>0</v>
      </c>
      <c r="N27" s="74"/>
      <c r="O27" s="76"/>
    </row>
    <row r="28" spans="1:15" ht="95.25" customHeight="1">
      <c r="A28" s="72" t="s">
        <v>265</v>
      </c>
      <c r="B28" s="47" t="s">
        <v>42</v>
      </c>
      <c r="C28" s="47" t="s">
        <v>43</v>
      </c>
      <c r="D28" s="46" t="s">
        <v>14</v>
      </c>
      <c r="E28" s="69">
        <v>5</v>
      </c>
      <c r="F28" s="53"/>
      <c r="G28" s="52"/>
      <c r="H28" s="55">
        <v>5</v>
      </c>
      <c r="I28" s="56"/>
      <c r="J28" s="48">
        <f t="shared" si="0"/>
        <v>10</v>
      </c>
      <c r="K28" s="49">
        <v>0</v>
      </c>
      <c r="L28" s="50">
        <f t="shared" si="1"/>
        <v>0</v>
      </c>
      <c r="M28" s="50">
        <f t="shared" si="2"/>
        <v>0</v>
      </c>
      <c r="N28" s="74"/>
      <c r="O28" s="76"/>
    </row>
    <row r="29" spans="1:15" ht="25.5">
      <c r="A29" s="72" t="s">
        <v>266</v>
      </c>
      <c r="B29" s="47" t="s">
        <v>413</v>
      </c>
      <c r="C29" s="47" t="s">
        <v>414</v>
      </c>
      <c r="D29" s="46" t="s">
        <v>374</v>
      </c>
      <c r="E29" s="69">
        <v>5</v>
      </c>
      <c r="F29" s="53"/>
      <c r="G29" s="52"/>
      <c r="H29" s="55">
        <v>10</v>
      </c>
      <c r="I29" s="56"/>
      <c r="J29" s="48">
        <f t="shared" si="0"/>
        <v>15</v>
      </c>
      <c r="K29" s="49">
        <v>0</v>
      </c>
      <c r="L29" s="50">
        <f t="shared" si="1"/>
        <v>0</v>
      </c>
      <c r="M29" s="50">
        <f t="shared" si="2"/>
        <v>0</v>
      </c>
      <c r="N29" s="74"/>
      <c r="O29" s="76"/>
    </row>
    <row r="30" spans="1:15" ht="38.25">
      <c r="A30" s="72" t="s">
        <v>267</v>
      </c>
      <c r="B30" s="47" t="s">
        <v>50</v>
      </c>
      <c r="C30" s="128" t="s">
        <v>51</v>
      </c>
      <c r="D30" s="46" t="s">
        <v>52</v>
      </c>
      <c r="E30" s="69"/>
      <c r="F30" s="53"/>
      <c r="G30" s="52"/>
      <c r="H30" s="55">
        <v>1</v>
      </c>
      <c r="I30" s="56"/>
      <c r="J30" s="48">
        <f t="shared" si="0"/>
        <v>1</v>
      </c>
      <c r="K30" s="49">
        <v>0</v>
      </c>
      <c r="L30" s="50">
        <f t="shared" si="1"/>
        <v>0</v>
      </c>
      <c r="M30" s="50">
        <f t="shared" si="2"/>
        <v>0</v>
      </c>
      <c r="N30" s="74"/>
      <c r="O30" s="76"/>
    </row>
    <row r="31" spans="1:15" ht="47.25" customHeight="1">
      <c r="A31" s="72" t="s">
        <v>268</v>
      </c>
      <c r="B31" s="79" t="s">
        <v>560</v>
      </c>
      <c r="C31" s="79" t="s">
        <v>62</v>
      </c>
      <c r="D31" s="51" t="s">
        <v>374</v>
      </c>
      <c r="E31" s="86">
        <v>18</v>
      </c>
      <c r="F31" s="143">
        <v>15</v>
      </c>
      <c r="G31" s="65">
        <v>18</v>
      </c>
      <c r="H31" s="88">
        <v>17</v>
      </c>
      <c r="I31" s="89">
        <v>5</v>
      </c>
      <c r="J31" s="48">
        <f t="shared" si="0"/>
        <v>73</v>
      </c>
      <c r="K31" s="49">
        <v>0</v>
      </c>
      <c r="L31" s="50">
        <f aca="true" t="shared" si="3" ref="L31:L36">PRODUCT(J31,K31)</f>
        <v>0</v>
      </c>
      <c r="M31" s="50">
        <f aca="true" t="shared" si="4" ref="M31:M36">PRODUCT(L31,1.23)</f>
        <v>0</v>
      </c>
      <c r="N31" s="90"/>
      <c r="O31" s="76"/>
    </row>
    <row r="32" spans="1:15" ht="55.5" customHeight="1">
      <c r="A32" s="72" t="s">
        <v>269</v>
      </c>
      <c r="B32" s="47" t="s">
        <v>372</v>
      </c>
      <c r="C32" s="47" t="s">
        <v>418</v>
      </c>
      <c r="D32" s="46" t="s">
        <v>374</v>
      </c>
      <c r="E32" s="69">
        <v>2</v>
      </c>
      <c r="F32" s="53"/>
      <c r="G32" s="52"/>
      <c r="H32" s="55">
        <v>5</v>
      </c>
      <c r="I32" s="56"/>
      <c r="J32" s="48">
        <f t="shared" si="0"/>
        <v>7</v>
      </c>
      <c r="K32" s="49">
        <v>0</v>
      </c>
      <c r="L32" s="50">
        <f t="shared" si="3"/>
        <v>0</v>
      </c>
      <c r="M32" s="50">
        <f t="shared" si="4"/>
        <v>0</v>
      </c>
      <c r="N32" s="74"/>
      <c r="O32" s="76"/>
    </row>
    <row r="33" spans="1:15" ht="38.25">
      <c r="A33" s="72" t="s">
        <v>270</v>
      </c>
      <c r="B33" s="47" t="s">
        <v>501</v>
      </c>
      <c r="C33" s="47" t="s">
        <v>505</v>
      </c>
      <c r="D33" s="46" t="s">
        <v>361</v>
      </c>
      <c r="E33" s="69">
        <v>20</v>
      </c>
      <c r="F33" s="53">
        <v>20</v>
      </c>
      <c r="G33" s="52"/>
      <c r="H33" s="55">
        <v>25</v>
      </c>
      <c r="I33" s="56"/>
      <c r="J33" s="48">
        <f t="shared" si="0"/>
        <v>65</v>
      </c>
      <c r="K33" s="49">
        <v>0</v>
      </c>
      <c r="L33" s="50">
        <f t="shared" si="3"/>
        <v>0</v>
      </c>
      <c r="M33" s="50">
        <f t="shared" si="4"/>
        <v>0</v>
      </c>
      <c r="N33" s="74"/>
      <c r="O33" s="76"/>
    </row>
    <row r="34" spans="1:15" ht="38.25">
      <c r="A34" s="72" t="s">
        <v>271</v>
      </c>
      <c r="B34" s="47" t="s">
        <v>501</v>
      </c>
      <c r="C34" s="47" t="s">
        <v>502</v>
      </c>
      <c r="D34" s="46" t="s">
        <v>361</v>
      </c>
      <c r="E34" s="69">
        <v>20</v>
      </c>
      <c r="F34" s="53"/>
      <c r="G34" s="52"/>
      <c r="H34" s="55">
        <v>5</v>
      </c>
      <c r="I34" s="56"/>
      <c r="J34" s="48">
        <f t="shared" si="0"/>
        <v>25</v>
      </c>
      <c r="K34" s="49">
        <v>0</v>
      </c>
      <c r="L34" s="50">
        <f t="shared" si="3"/>
        <v>0</v>
      </c>
      <c r="M34" s="50">
        <f t="shared" si="4"/>
        <v>0</v>
      </c>
      <c r="N34" s="74"/>
      <c r="O34" s="76"/>
    </row>
    <row r="35" spans="1:15" ht="38.25">
      <c r="A35" s="72" t="s">
        <v>272</v>
      </c>
      <c r="B35" s="47" t="s">
        <v>501</v>
      </c>
      <c r="C35" s="47" t="s">
        <v>503</v>
      </c>
      <c r="D35" s="46" t="s">
        <v>361</v>
      </c>
      <c r="E35" s="69"/>
      <c r="F35" s="53"/>
      <c r="G35" s="52"/>
      <c r="H35" s="55">
        <v>5</v>
      </c>
      <c r="I35" s="56"/>
      <c r="J35" s="48">
        <f t="shared" si="0"/>
        <v>5</v>
      </c>
      <c r="K35" s="49">
        <v>0</v>
      </c>
      <c r="L35" s="50">
        <f t="shared" si="3"/>
        <v>0</v>
      </c>
      <c r="M35" s="50">
        <f t="shared" si="4"/>
        <v>0</v>
      </c>
      <c r="N35" s="74"/>
      <c r="O35" s="76"/>
    </row>
    <row r="36" spans="1:15" ht="38.25">
      <c r="A36" s="72" t="s">
        <v>273</v>
      </c>
      <c r="B36" s="47" t="s">
        <v>501</v>
      </c>
      <c r="C36" s="47" t="s">
        <v>504</v>
      </c>
      <c r="D36" s="46" t="s">
        <v>361</v>
      </c>
      <c r="E36" s="69">
        <v>20</v>
      </c>
      <c r="F36" s="53">
        <v>3</v>
      </c>
      <c r="G36" s="52">
        <v>20</v>
      </c>
      <c r="H36" s="55">
        <v>5</v>
      </c>
      <c r="I36" s="56"/>
      <c r="J36" s="48">
        <f t="shared" si="0"/>
        <v>48</v>
      </c>
      <c r="K36" s="49">
        <v>0</v>
      </c>
      <c r="L36" s="50">
        <f t="shared" si="3"/>
        <v>0</v>
      </c>
      <c r="M36" s="50">
        <f t="shared" si="4"/>
        <v>0</v>
      </c>
      <c r="N36" s="74"/>
      <c r="O36" s="76"/>
    </row>
    <row r="37" spans="1:15" ht="38.25">
      <c r="A37" s="72" t="s">
        <v>274</v>
      </c>
      <c r="B37" s="47" t="s">
        <v>65</v>
      </c>
      <c r="C37" s="47" t="s">
        <v>66</v>
      </c>
      <c r="D37" s="46" t="s">
        <v>14</v>
      </c>
      <c r="E37" s="69">
        <v>2</v>
      </c>
      <c r="F37" s="53"/>
      <c r="G37" s="52"/>
      <c r="H37" s="55">
        <v>10</v>
      </c>
      <c r="I37" s="56"/>
      <c r="J37" s="48">
        <f t="shared" si="0"/>
        <v>12</v>
      </c>
      <c r="K37" s="49">
        <v>0</v>
      </c>
      <c r="L37" s="50">
        <f t="shared" si="1"/>
        <v>0</v>
      </c>
      <c r="M37" s="50">
        <f t="shared" si="2"/>
        <v>0</v>
      </c>
      <c r="N37" s="74"/>
      <c r="O37" s="76"/>
    </row>
    <row r="38" spans="1:15" ht="51">
      <c r="A38" s="72" t="s">
        <v>275</v>
      </c>
      <c r="B38" s="47" t="s">
        <v>67</v>
      </c>
      <c r="C38" s="47" t="s">
        <v>68</v>
      </c>
      <c r="D38" s="46" t="s">
        <v>14</v>
      </c>
      <c r="E38" s="69">
        <v>10</v>
      </c>
      <c r="F38" s="53"/>
      <c r="G38" s="52"/>
      <c r="H38" s="55">
        <v>50</v>
      </c>
      <c r="I38" s="56"/>
      <c r="J38" s="48">
        <f t="shared" si="0"/>
        <v>60</v>
      </c>
      <c r="K38" s="49">
        <v>0</v>
      </c>
      <c r="L38" s="50">
        <f t="shared" si="1"/>
        <v>0</v>
      </c>
      <c r="M38" s="50">
        <f t="shared" si="2"/>
        <v>0</v>
      </c>
      <c r="N38" s="74"/>
      <c r="O38" s="76"/>
    </row>
    <row r="39" spans="1:15" ht="37.5" customHeight="1">
      <c r="A39" s="72" t="s">
        <v>276</v>
      </c>
      <c r="B39" s="79" t="s">
        <v>423</v>
      </c>
      <c r="C39" s="79" t="s">
        <v>428</v>
      </c>
      <c r="D39" s="51" t="s">
        <v>425</v>
      </c>
      <c r="E39" s="86">
        <v>5</v>
      </c>
      <c r="F39" s="87">
        <v>3</v>
      </c>
      <c r="G39" s="65"/>
      <c r="H39" s="88">
        <v>5</v>
      </c>
      <c r="I39" s="89"/>
      <c r="J39" s="48">
        <f t="shared" si="0"/>
        <v>13</v>
      </c>
      <c r="K39" s="49">
        <v>0</v>
      </c>
      <c r="L39" s="50">
        <f aca="true" t="shared" si="5" ref="L39:L44">PRODUCT(J39,K39)</f>
        <v>0</v>
      </c>
      <c r="M39" s="50">
        <f aca="true" t="shared" si="6" ref="M39:M44">PRODUCT(L39,1.23)</f>
        <v>0</v>
      </c>
      <c r="N39" s="90"/>
      <c r="O39" s="76"/>
    </row>
    <row r="40" spans="1:15" ht="37.5" customHeight="1">
      <c r="A40" s="72" t="s">
        <v>277</v>
      </c>
      <c r="B40" s="79" t="s">
        <v>423</v>
      </c>
      <c r="C40" s="79" t="s">
        <v>482</v>
      </c>
      <c r="D40" s="51" t="s">
        <v>425</v>
      </c>
      <c r="E40" s="86">
        <v>5</v>
      </c>
      <c r="F40" s="87"/>
      <c r="G40" s="65"/>
      <c r="H40" s="88">
        <v>5</v>
      </c>
      <c r="I40" s="89"/>
      <c r="J40" s="48">
        <f t="shared" si="0"/>
        <v>10</v>
      </c>
      <c r="K40" s="49">
        <v>0</v>
      </c>
      <c r="L40" s="50">
        <f t="shared" si="5"/>
        <v>0</v>
      </c>
      <c r="M40" s="50">
        <f t="shared" si="6"/>
        <v>0</v>
      </c>
      <c r="N40" s="90"/>
      <c r="O40" s="76"/>
    </row>
    <row r="41" spans="1:15" ht="39.75" customHeight="1">
      <c r="A41" s="72" t="s">
        <v>278</v>
      </c>
      <c r="B41" s="79" t="s">
        <v>423</v>
      </c>
      <c r="C41" s="79" t="s">
        <v>424</v>
      </c>
      <c r="D41" s="51" t="s">
        <v>425</v>
      </c>
      <c r="E41" s="86">
        <v>5</v>
      </c>
      <c r="F41" s="87"/>
      <c r="G41" s="65"/>
      <c r="H41" s="88">
        <v>5</v>
      </c>
      <c r="I41" s="89"/>
      <c r="J41" s="48">
        <f t="shared" si="0"/>
        <v>10</v>
      </c>
      <c r="K41" s="49">
        <v>0</v>
      </c>
      <c r="L41" s="50">
        <f t="shared" si="5"/>
        <v>0</v>
      </c>
      <c r="M41" s="50">
        <f t="shared" si="6"/>
        <v>0</v>
      </c>
      <c r="N41" s="90"/>
      <c r="O41" s="76"/>
    </row>
    <row r="42" spans="1:15" ht="30" customHeight="1">
      <c r="A42" s="72" t="s">
        <v>279</v>
      </c>
      <c r="B42" s="140" t="s">
        <v>423</v>
      </c>
      <c r="C42" s="79" t="s">
        <v>429</v>
      </c>
      <c r="D42" s="51" t="s">
        <v>425</v>
      </c>
      <c r="E42" s="86">
        <v>10</v>
      </c>
      <c r="F42" s="87"/>
      <c r="G42" s="65"/>
      <c r="H42" s="88">
        <v>5</v>
      </c>
      <c r="I42" s="89"/>
      <c r="J42" s="48">
        <f t="shared" si="0"/>
        <v>15</v>
      </c>
      <c r="K42" s="49">
        <v>0</v>
      </c>
      <c r="L42" s="50">
        <f t="shared" si="5"/>
        <v>0</v>
      </c>
      <c r="M42" s="50">
        <f t="shared" si="6"/>
        <v>0</v>
      </c>
      <c r="N42" s="90"/>
      <c r="O42" s="76"/>
    </row>
    <row r="43" spans="1:15" ht="31.5" customHeight="1">
      <c r="A43" s="72" t="s">
        <v>280</v>
      </c>
      <c r="B43" s="140" t="s">
        <v>423</v>
      </c>
      <c r="C43" s="79" t="s">
        <v>430</v>
      </c>
      <c r="D43" s="51" t="s">
        <v>425</v>
      </c>
      <c r="E43" s="86">
        <v>5</v>
      </c>
      <c r="F43" s="87"/>
      <c r="G43" s="65"/>
      <c r="H43" s="88">
        <v>5</v>
      </c>
      <c r="I43" s="89"/>
      <c r="J43" s="48">
        <f t="shared" si="0"/>
        <v>10</v>
      </c>
      <c r="K43" s="49">
        <v>0</v>
      </c>
      <c r="L43" s="50">
        <f t="shared" si="5"/>
        <v>0</v>
      </c>
      <c r="M43" s="50">
        <f t="shared" si="6"/>
        <v>0</v>
      </c>
      <c r="N43" s="90"/>
      <c r="O43" s="76"/>
    </row>
    <row r="44" spans="1:15" ht="25.5">
      <c r="A44" s="72" t="s">
        <v>281</v>
      </c>
      <c r="B44" s="139" t="s">
        <v>459</v>
      </c>
      <c r="C44" s="47" t="s">
        <v>460</v>
      </c>
      <c r="D44" s="46" t="s">
        <v>14</v>
      </c>
      <c r="E44" s="69">
        <v>10</v>
      </c>
      <c r="F44" s="53"/>
      <c r="G44" s="52"/>
      <c r="H44" s="55">
        <v>5</v>
      </c>
      <c r="I44" s="73"/>
      <c r="J44" s="48">
        <f t="shared" si="0"/>
        <v>15</v>
      </c>
      <c r="K44" s="49">
        <v>0</v>
      </c>
      <c r="L44" s="50">
        <f t="shared" si="5"/>
        <v>0</v>
      </c>
      <c r="M44" s="50">
        <f t="shared" si="6"/>
        <v>0</v>
      </c>
      <c r="N44" s="74"/>
      <c r="O44" s="76"/>
    </row>
    <row r="45" spans="1:15" ht="38.25">
      <c r="A45" s="72" t="s">
        <v>282</v>
      </c>
      <c r="B45" s="47" t="s">
        <v>462</v>
      </c>
      <c r="C45" s="47" t="s">
        <v>463</v>
      </c>
      <c r="D45" s="46" t="s">
        <v>464</v>
      </c>
      <c r="E45" s="69">
        <v>4</v>
      </c>
      <c r="F45" s="53"/>
      <c r="G45" s="52"/>
      <c r="H45" s="55">
        <v>10</v>
      </c>
      <c r="I45" s="56"/>
      <c r="J45" s="48">
        <f t="shared" si="0"/>
        <v>14</v>
      </c>
      <c r="K45" s="49">
        <v>0</v>
      </c>
      <c r="L45" s="50">
        <f t="shared" si="1"/>
        <v>0</v>
      </c>
      <c r="M45" s="50">
        <f t="shared" si="2"/>
        <v>0</v>
      </c>
      <c r="N45" s="74"/>
      <c r="O45" s="76"/>
    </row>
    <row r="46" spans="1:15" ht="38.25">
      <c r="A46" s="72" t="s">
        <v>283</v>
      </c>
      <c r="B46" s="47" t="s">
        <v>69</v>
      </c>
      <c r="C46" s="47" t="s">
        <v>70</v>
      </c>
      <c r="D46" s="46" t="s">
        <v>71</v>
      </c>
      <c r="E46" s="116">
        <v>20</v>
      </c>
      <c r="F46" s="59">
        <v>23</v>
      </c>
      <c r="G46" s="64">
        <v>5</v>
      </c>
      <c r="H46" s="117">
        <v>40</v>
      </c>
      <c r="I46" s="56"/>
      <c r="J46" s="48">
        <f t="shared" si="0"/>
        <v>88</v>
      </c>
      <c r="K46" s="49">
        <v>0</v>
      </c>
      <c r="L46" s="50">
        <f t="shared" si="1"/>
        <v>0</v>
      </c>
      <c r="M46" s="50">
        <f t="shared" si="2"/>
        <v>0</v>
      </c>
      <c r="N46" s="74"/>
      <c r="O46" s="76"/>
    </row>
    <row r="47" spans="1:15" ht="38.25">
      <c r="A47" s="72" t="s">
        <v>284</v>
      </c>
      <c r="B47" s="47" t="s">
        <v>72</v>
      </c>
      <c r="C47" s="47" t="s">
        <v>73</v>
      </c>
      <c r="D47" s="46" t="s">
        <v>35</v>
      </c>
      <c r="E47" s="69"/>
      <c r="F47" s="53"/>
      <c r="G47" s="52">
        <v>2</v>
      </c>
      <c r="H47" s="55">
        <v>5</v>
      </c>
      <c r="I47" s="56"/>
      <c r="J47" s="48">
        <f t="shared" si="0"/>
        <v>7</v>
      </c>
      <c r="K47" s="49">
        <v>0</v>
      </c>
      <c r="L47" s="50">
        <f t="shared" si="1"/>
        <v>0</v>
      </c>
      <c r="M47" s="50">
        <f t="shared" si="2"/>
        <v>0</v>
      </c>
      <c r="N47" s="74"/>
      <c r="O47" s="76"/>
    </row>
    <row r="48" spans="1:15" ht="38.25">
      <c r="A48" s="72" t="s">
        <v>285</v>
      </c>
      <c r="B48" s="47" t="s">
        <v>74</v>
      </c>
      <c r="C48" s="47" t="s">
        <v>75</v>
      </c>
      <c r="D48" s="46" t="s">
        <v>76</v>
      </c>
      <c r="E48" s="69">
        <v>10</v>
      </c>
      <c r="F48" s="138">
        <v>2</v>
      </c>
      <c r="G48" s="52"/>
      <c r="H48" s="55">
        <v>10</v>
      </c>
      <c r="I48" s="56"/>
      <c r="J48" s="48">
        <f t="shared" si="0"/>
        <v>22</v>
      </c>
      <c r="K48" s="49">
        <v>0</v>
      </c>
      <c r="L48" s="50">
        <f t="shared" si="1"/>
        <v>0</v>
      </c>
      <c r="M48" s="50">
        <f t="shared" si="2"/>
        <v>0</v>
      </c>
      <c r="N48" s="74"/>
      <c r="O48" s="76"/>
    </row>
    <row r="49" spans="1:15" ht="38.25">
      <c r="A49" s="72" t="s">
        <v>286</v>
      </c>
      <c r="B49" s="47" t="s">
        <v>77</v>
      </c>
      <c r="C49" s="47" t="s">
        <v>78</v>
      </c>
      <c r="D49" s="46" t="s">
        <v>71</v>
      </c>
      <c r="E49" s="69"/>
      <c r="F49" s="53"/>
      <c r="G49" s="52"/>
      <c r="H49" s="55">
        <v>10</v>
      </c>
      <c r="I49" s="56"/>
      <c r="J49" s="48">
        <f t="shared" si="0"/>
        <v>10</v>
      </c>
      <c r="K49" s="49">
        <v>0</v>
      </c>
      <c r="L49" s="50">
        <f t="shared" si="1"/>
        <v>0</v>
      </c>
      <c r="M49" s="50">
        <f t="shared" si="2"/>
        <v>0</v>
      </c>
      <c r="N49" s="74"/>
      <c r="O49" s="76"/>
    </row>
    <row r="50" spans="1:15" ht="38.25">
      <c r="A50" s="72" t="s">
        <v>287</v>
      </c>
      <c r="B50" s="47" t="s">
        <v>445</v>
      </c>
      <c r="C50" s="47" t="s">
        <v>446</v>
      </c>
      <c r="D50" s="46" t="s">
        <v>71</v>
      </c>
      <c r="E50" s="69">
        <v>10</v>
      </c>
      <c r="F50" s="53"/>
      <c r="G50" s="52"/>
      <c r="H50" s="55">
        <v>10</v>
      </c>
      <c r="I50" s="56"/>
      <c r="J50" s="48">
        <f t="shared" si="0"/>
        <v>20</v>
      </c>
      <c r="K50" s="49">
        <v>0</v>
      </c>
      <c r="L50" s="50">
        <f t="shared" si="1"/>
        <v>0</v>
      </c>
      <c r="M50" s="50">
        <f t="shared" si="2"/>
        <v>0</v>
      </c>
      <c r="N50" s="74"/>
      <c r="O50" s="76"/>
    </row>
    <row r="51" spans="1:15" ht="25.5">
      <c r="A51" s="72" t="s">
        <v>288</v>
      </c>
      <c r="B51" s="47" t="s">
        <v>82</v>
      </c>
      <c r="C51" s="47" t="s">
        <v>83</v>
      </c>
      <c r="D51" s="46" t="s">
        <v>71</v>
      </c>
      <c r="E51" s="69">
        <v>2</v>
      </c>
      <c r="F51" s="53"/>
      <c r="G51" s="52"/>
      <c r="H51" s="55">
        <v>10</v>
      </c>
      <c r="I51" s="56"/>
      <c r="J51" s="48">
        <f t="shared" si="0"/>
        <v>12</v>
      </c>
      <c r="K51" s="49">
        <v>0</v>
      </c>
      <c r="L51" s="50">
        <f t="shared" si="1"/>
        <v>0</v>
      </c>
      <c r="M51" s="50">
        <f t="shared" si="2"/>
        <v>0</v>
      </c>
      <c r="N51" s="74"/>
      <c r="O51" s="76"/>
    </row>
    <row r="52" spans="1:15" ht="72.75" customHeight="1">
      <c r="A52" s="72" t="s">
        <v>289</v>
      </c>
      <c r="B52" s="47" t="s">
        <v>86</v>
      </c>
      <c r="C52" s="47" t="s">
        <v>359</v>
      </c>
      <c r="D52" s="46" t="s">
        <v>14</v>
      </c>
      <c r="E52" s="69">
        <v>2</v>
      </c>
      <c r="F52" s="53"/>
      <c r="G52" s="52"/>
      <c r="H52" s="55">
        <v>10</v>
      </c>
      <c r="I52" s="56"/>
      <c r="J52" s="48">
        <f t="shared" si="0"/>
        <v>12</v>
      </c>
      <c r="K52" s="49">
        <v>0</v>
      </c>
      <c r="L52" s="50">
        <f t="shared" si="1"/>
        <v>0</v>
      </c>
      <c r="M52" s="50">
        <f t="shared" si="2"/>
        <v>0</v>
      </c>
      <c r="N52" s="74"/>
      <c r="O52" s="76"/>
    </row>
    <row r="53" spans="1:15" ht="47.25" customHeight="1">
      <c r="A53" s="72" t="s">
        <v>290</v>
      </c>
      <c r="B53" s="47" t="s">
        <v>87</v>
      </c>
      <c r="C53" s="47" t="s">
        <v>88</v>
      </c>
      <c r="D53" s="46" t="s">
        <v>14</v>
      </c>
      <c r="E53" s="69">
        <v>2</v>
      </c>
      <c r="F53" s="53"/>
      <c r="G53" s="52"/>
      <c r="H53" s="55">
        <v>5</v>
      </c>
      <c r="I53" s="56"/>
      <c r="J53" s="48">
        <f t="shared" si="0"/>
        <v>7</v>
      </c>
      <c r="K53" s="49">
        <v>0</v>
      </c>
      <c r="L53" s="50">
        <f t="shared" si="1"/>
        <v>0</v>
      </c>
      <c r="M53" s="50">
        <f t="shared" si="2"/>
        <v>0</v>
      </c>
      <c r="N53" s="74"/>
      <c r="O53" s="76"/>
    </row>
    <row r="54" spans="1:15" ht="31.5" customHeight="1">
      <c r="A54" s="72" t="s">
        <v>291</v>
      </c>
      <c r="B54" s="47" t="s">
        <v>447</v>
      </c>
      <c r="C54" s="47" t="s">
        <v>448</v>
      </c>
      <c r="D54" s="46" t="s">
        <v>35</v>
      </c>
      <c r="E54" s="69">
        <v>5</v>
      </c>
      <c r="F54" s="53"/>
      <c r="G54" s="52"/>
      <c r="H54" s="55">
        <v>20</v>
      </c>
      <c r="I54" s="56"/>
      <c r="J54" s="48">
        <f t="shared" si="0"/>
        <v>25</v>
      </c>
      <c r="K54" s="49">
        <v>0</v>
      </c>
      <c r="L54" s="50">
        <f t="shared" si="1"/>
        <v>0</v>
      </c>
      <c r="M54" s="50">
        <f t="shared" si="2"/>
        <v>0</v>
      </c>
      <c r="N54" s="74"/>
      <c r="O54" s="76"/>
    </row>
    <row r="55" spans="1:15" ht="31.5" customHeight="1">
      <c r="A55" s="72" t="s">
        <v>292</v>
      </c>
      <c r="B55" s="47" t="s">
        <v>447</v>
      </c>
      <c r="C55" s="47" t="s">
        <v>473</v>
      </c>
      <c r="D55" s="46" t="s">
        <v>35</v>
      </c>
      <c r="E55" s="69">
        <v>10</v>
      </c>
      <c r="F55" s="53">
        <v>3</v>
      </c>
      <c r="G55" s="52"/>
      <c r="H55" s="55">
        <v>15</v>
      </c>
      <c r="I55" s="56"/>
      <c r="J55" s="48">
        <f t="shared" si="0"/>
        <v>28</v>
      </c>
      <c r="K55" s="49">
        <v>0</v>
      </c>
      <c r="L55" s="50">
        <f t="shared" si="1"/>
        <v>0</v>
      </c>
      <c r="M55" s="50">
        <f t="shared" si="2"/>
        <v>0</v>
      </c>
      <c r="N55" s="74"/>
      <c r="O55" s="76"/>
    </row>
    <row r="56" spans="1:15" ht="38.25">
      <c r="A56" s="72" t="s">
        <v>293</v>
      </c>
      <c r="B56" s="47" t="s">
        <v>447</v>
      </c>
      <c r="C56" s="47" t="s">
        <v>99</v>
      </c>
      <c r="D56" s="46" t="s">
        <v>35</v>
      </c>
      <c r="E56" s="69"/>
      <c r="F56" s="53">
        <v>2</v>
      </c>
      <c r="G56" s="52">
        <v>4</v>
      </c>
      <c r="H56" s="55">
        <v>5</v>
      </c>
      <c r="I56" s="56"/>
      <c r="J56" s="48">
        <f t="shared" si="0"/>
        <v>11</v>
      </c>
      <c r="K56" s="49">
        <v>0</v>
      </c>
      <c r="L56" s="50">
        <f t="shared" si="1"/>
        <v>0</v>
      </c>
      <c r="M56" s="50">
        <f t="shared" si="2"/>
        <v>0</v>
      </c>
      <c r="N56" s="74"/>
      <c r="O56" s="76"/>
    </row>
    <row r="57" spans="1:15" ht="76.5">
      <c r="A57" s="72" t="s">
        <v>294</v>
      </c>
      <c r="B57" s="47" t="s">
        <v>478</v>
      </c>
      <c r="C57" s="47" t="s">
        <v>479</v>
      </c>
      <c r="D57" s="46" t="s">
        <v>71</v>
      </c>
      <c r="E57" s="69"/>
      <c r="F57" s="53"/>
      <c r="G57" s="52"/>
      <c r="H57" s="55">
        <v>6</v>
      </c>
      <c r="I57" s="56"/>
      <c r="J57" s="48">
        <f t="shared" si="0"/>
        <v>6</v>
      </c>
      <c r="K57" s="49">
        <v>0</v>
      </c>
      <c r="L57" s="50">
        <f t="shared" si="1"/>
        <v>0</v>
      </c>
      <c r="M57" s="50">
        <f t="shared" si="2"/>
        <v>0</v>
      </c>
      <c r="N57" s="74"/>
      <c r="O57" s="76"/>
    </row>
    <row r="58" spans="1:15" ht="55.5" customHeight="1">
      <c r="A58" s="72" t="s">
        <v>295</v>
      </c>
      <c r="B58" s="139" t="s">
        <v>101</v>
      </c>
      <c r="C58" s="47" t="s">
        <v>458</v>
      </c>
      <c r="D58" s="46" t="s">
        <v>14</v>
      </c>
      <c r="E58" s="69">
        <v>1</v>
      </c>
      <c r="F58" s="53"/>
      <c r="G58" s="52"/>
      <c r="H58" s="55">
        <v>5</v>
      </c>
      <c r="I58" s="56"/>
      <c r="J58" s="48">
        <f aca="true" t="shared" si="7" ref="J58:J109">SUM(E58:I58)</f>
        <v>6</v>
      </c>
      <c r="K58" s="49">
        <v>0</v>
      </c>
      <c r="L58" s="50">
        <f>PRODUCT(J58,K58)</f>
        <v>0</v>
      </c>
      <c r="M58" s="50">
        <f>PRODUCT(L58,1.23)</f>
        <v>0</v>
      </c>
      <c r="N58" s="74"/>
      <c r="O58" s="76"/>
    </row>
    <row r="59" spans="1:15" s="119" customFormat="1" ht="12.75">
      <c r="A59" s="72" t="s">
        <v>296</v>
      </c>
      <c r="B59" s="47" t="s">
        <v>101</v>
      </c>
      <c r="C59" s="47" t="s">
        <v>431</v>
      </c>
      <c r="D59" s="46" t="s">
        <v>14</v>
      </c>
      <c r="E59" s="69">
        <v>2</v>
      </c>
      <c r="F59" s="53"/>
      <c r="G59" s="52"/>
      <c r="H59" s="55"/>
      <c r="I59" s="56"/>
      <c r="J59" s="48">
        <f t="shared" si="7"/>
        <v>2</v>
      </c>
      <c r="K59" s="49">
        <v>0</v>
      </c>
      <c r="L59" s="50">
        <f>PRODUCT(J59,K59)</f>
        <v>0</v>
      </c>
      <c r="M59" s="50">
        <f>PRODUCT(L59,1.23)</f>
        <v>0</v>
      </c>
      <c r="N59" s="74"/>
      <c r="O59" s="118"/>
    </row>
    <row r="60" spans="1:15" ht="31.5" customHeight="1">
      <c r="A60" s="72" t="s">
        <v>297</v>
      </c>
      <c r="B60" s="79" t="s">
        <v>441</v>
      </c>
      <c r="C60" s="79" t="s">
        <v>442</v>
      </c>
      <c r="D60" s="51" t="s">
        <v>97</v>
      </c>
      <c r="E60" s="80">
        <v>2</v>
      </c>
      <c r="F60" s="54">
        <v>3</v>
      </c>
      <c r="G60" s="61"/>
      <c r="H60" s="81"/>
      <c r="I60" s="82"/>
      <c r="J60" s="48">
        <f t="shared" si="7"/>
        <v>5</v>
      </c>
      <c r="K60" s="83">
        <v>0</v>
      </c>
      <c r="L60" s="50">
        <f>PRODUCT(J60,K60)</f>
        <v>0</v>
      </c>
      <c r="M60" s="50">
        <f>PRODUCT(L60,1.23)</f>
        <v>0</v>
      </c>
      <c r="N60" s="84"/>
      <c r="O60" s="76"/>
    </row>
    <row r="61" spans="1:16" ht="51">
      <c r="A61" s="72" t="s">
        <v>298</v>
      </c>
      <c r="B61" s="47" t="s">
        <v>108</v>
      </c>
      <c r="C61" s="47" t="s">
        <v>109</v>
      </c>
      <c r="D61" s="46" t="s">
        <v>14</v>
      </c>
      <c r="E61" s="69">
        <v>2</v>
      </c>
      <c r="F61" s="53"/>
      <c r="G61" s="52"/>
      <c r="H61" s="55"/>
      <c r="I61" s="56">
        <v>30</v>
      </c>
      <c r="J61" s="48">
        <f t="shared" si="7"/>
        <v>32</v>
      </c>
      <c r="K61" s="49">
        <v>0</v>
      </c>
      <c r="L61" s="50">
        <f t="shared" si="1"/>
        <v>0</v>
      </c>
      <c r="M61" s="50">
        <f t="shared" si="2"/>
        <v>0</v>
      </c>
      <c r="N61" s="74"/>
      <c r="O61" s="112"/>
      <c r="P61" s="111"/>
    </row>
    <row r="62" spans="1:15" ht="66.75" customHeight="1">
      <c r="A62" s="72" t="s">
        <v>299</v>
      </c>
      <c r="B62" s="47" t="s">
        <v>110</v>
      </c>
      <c r="C62" s="47" t="s">
        <v>111</v>
      </c>
      <c r="D62" s="46" t="s">
        <v>14</v>
      </c>
      <c r="E62" s="69">
        <v>10</v>
      </c>
      <c r="F62" s="53">
        <v>10</v>
      </c>
      <c r="G62" s="52"/>
      <c r="H62" s="55"/>
      <c r="I62" s="56"/>
      <c r="J62" s="48">
        <f t="shared" si="7"/>
        <v>20</v>
      </c>
      <c r="K62" s="49">
        <v>0</v>
      </c>
      <c r="L62" s="50">
        <f t="shared" si="1"/>
        <v>0</v>
      </c>
      <c r="M62" s="50">
        <f t="shared" si="2"/>
        <v>0</v>
      </c>
      <c r="N62" s="74"/>
      <c r="O62" s="76"/>
    </row>
    <row r="63" spans="1:15" ht="42.75" customHeight="1">
      <c r="A63" s="72" t="s">
        <v>300</v>
      </c>
      <c r="B63" s="47" t="s">
        <v>112</v>
      </c>
      <c r="C63" s="47" t="s">
        <v>113</v>
      </c>
      <c r="D63" s="46" t="s">
        <v>14</v>
      </c>
      <c r="E63" s="69">
        <v>2</v>
      </c>
      <c r="F63" s="53"/>
      <c r="G63" s="52"/>
      <c r="H63" s="55"/>
      <c r="I63" s="56"/>
      <c r="J63" s="48">
        <f t="shared" si="7"/>
        <v>2</v>
      </c>
      <c r="K63" s="49">
        <v>0</v>
      </c>
      <c r="L63" s="50">
        <f t="shared" si="1"/>
        <v>0</v>
      </c>
      <c r="M63" s="50">
        <f t="shared" si="2"/>
        <v>0</v>
      </c>
      <c r="N63" s="74"/>
      <c r="O63" s="76"/>
    </row>
    <row r="64" spans="1:15" ht="42.75" customHeight="1">
      <c r="A64" s="72" t="s">
        <v>301</v>
      </c>
      <c r="B64" s="47" t="s">
        <v>474</v>
      </c>
      <c r="C64" s="47" t="s">
        <v>475</v>
      </c>
      <c r="D64" s="46" t="s">
        <v>14</v>
      </c>
      <c r="E64" s="69"/>
      <c r="F64" s="53"/>
      <c r="G64" s="52"/>
      <c r="H64" s="55">
        <v>3</v>
      </c>
      <c r="I64" s="56"/>
      <c r="J64" s="48">
        <f t="shared" si="7"/>
        <v>3</v>
      </c>
      <c r="K64" s="49">
        <v>0</v>
      </c>
      <c r="L64" s="50">
        <f t="shared" si="1"/>
        <v>0</v>
      </c>
      <c r="M64" s="50">
        <f t="shared" si="2"/>
        <v>0</v>
      </c>
      <c r="N64" s="74"/>
      <c r="O64" s="76"/>
    </row>
    <row r="65" spans="1:15" s="119" customFormat="1" ht="25.5">
      <c r="A65" s="72" t="s">
        <v>302</v>
      </c>
      <c r="B65" s="139" t="s">
        <v>500</v>
      </c>
      <c r="C65" s="47" t="s">
        <v>546</v>
      </c>
      <c r="D65" s="46" t="s">
        <v>105</v>
      </c>
      <c r="E65" s="69">
        <v>3</v>
      </c>
      <c r="F65" s="53"/>
      <c r="G65" s="52"/>
      <c r="H65" s="55"/>
      <c r="I65" s="56"/>
      <c r="J65" s="48">
        <f t="shared" si="7"/>
        <v>3</v>
      </c>
      <c r="K65" s="49">
        <v>0</v>
      </c>
      <c r="L65" s="50">
        <f t="shared" si="1"/>
        <v>0</v>
      </c>
      <c r="M65" s="50">
        <f t="shared" si="2"/>
        <v>0</v>
      </c>
      <c r="N65" s="74"/>
      <c r="O65" s="118"/>
    </row>
    <row r="66" spans="1:15" ht="25.5">
      <c r="A66" s="72" t="s">
        <v>303</v>
      </c>
      <c r="B66" s="47" t="s">
        <v>116</v>
      </c>
      <c r="C66" s="47" t="s">
        <v>547</v>
      </c>
      <c r="D66" s="46" t="s">
        <v>107</v>
      </c>
      <c r="E66" s="69">
        <v>3</v>
      </c>
      <c r="F66" s="53"/>
      <c r="G66" s="52"/>
      <c r="H66" s="55"/>
      <c r="I66" s="56"/>
      <c r="J66" s="48">
        <f t="shared" si="7"/>
        <v>3</v>
      </c>
      <c r="K66" s="49">
        <v>0</v>
      </c>
      <c r="L66" s="50">
        <f t="shared" si="1"/>
        <v>0</v>
      </c>
      <c r="M66" s="50">
        <f t="shared" si="2"/>
        <v>0</v>
      </c>
      <c r="N66" s="74"/>
      <c r="O66" s="70"/>
    </row>
    <row r="67" spans="1:15" ht="63.75">
      <c r="A67" s="72" t="s">
        <v>304</v>
      </c>
      <c r="B67" s="47" t="s">
        <v>127</v>
      </c>
      <c r="C67" s="47" t="s">
        <v>128</v>
      </c>
      <c r="D67" s="46" t="s">
        <v>14</v>
      </c>
      <c r="E67" s="69">
        <v>2</v>
      </c>
      <c r="F67" s="53">
        <v>2</v>
      </c>
      <c r="G67" s="52"/>
      <c r="H67" s="55"/>
      <c r="I67" s="56"/>
      <c r="J67" s="48">
        <f t="shared" si="7"/>
        <v>4</v>
      </c>
      <c r="K67" s="49">
        <v>0</v>
      </c>
      <c r="L67" s="50">
        <f t="shared" si="1"/>
        <v>0</v>
      </c>
      <c r="M67" s="50">
        <f t="shared" si="2"/>
        <v>0</v>
      </c>
      <c r="N67" s="74"/>
      <c r="O67" s="76"/>
    </row>
    <row r="68" spans="1:15" ht="63.75">
      <c r="A68" s="72" t="s">
        <v>305</v>
      </c>
      <c r="B68" s="47" t="s">
        <v>127</v>
      </c>
      <c r="C68" s="47" t="s">
        <v>129</v>
      </c>
      <c r="D68" s="46" t="s">
        <v>14</v>
      </c>
      <c r="E68" s="69">
        <v>3</v>
      </c>
      <c r="F68" s="53"/>
      <c r="G68" s="52"/>
      <c r="H68" s="55">
        <v>5</v>
      </c>
      <c r="I68" s="56"/>
      <c r="J68" s="48">
        <f t="shared" si="7"/>
        <v>8</v>
      </c>
      <c r="K68" s="49">
        <v>0</v>
      </c>
      <c r="L68" s="50">
        <f t="shared" si="1"/>
        <v>0</v>
      </c>
      <c r="M68" s="50">
        <f t="shared" si="2"/>
        <v>0</v>
      </c>
      <c r="N68" s="74"/>
      <c r="O68" s="76"/>
    </row>
    <row r="69" spans="1:15" ht="25.5">
      <c r="A69" s="72" t="s">
        <v>306</v>
      </c>
      <c r="B69" s="139" t="s">
        <v>130</v>
      </c>
      <c r="C69" s="47" t="s">
        <v>131</v>
      </c>
      <c r="D69" s="46" t="s">
        <v>14</v>
      </c>
      <c r="E69" s="69"/>
      <c r="F69" s="53">
        <v>20</v>
      </c>
      <c r="G69" s="52"/>
      <c r="H69" s="55"/>
      <c r="I69" s="56"/>
      <c r="J69" s="48">
        <f t="shared" si="7"/>
        <v>20</v>
      </c>
      <c r="K69" s="49">
        <v>0</v>
      </c>
      <c r="L69" s="50">
        <f t="shared" si="1"/>
        <v>0</v>
      </c>
      <c r="M69" s="50">
        <f t="shared" si="2"/>
        <v>0</v>
      </c>
      <c r="N69" s="74"/>
      <c r="O69" s="76"/>
    </row>
    <row r="70" spans="1:15" ht="51">
      <c r="A70" s="72" t="s">
        <v>307</v>
      </c>
      <c r="B70" s="47" t="s">
        <v>132</v>
      </c>
      <c r="C70" s="47" t="s">
        <v>133</v>
      </c>
      <c r="D70" s="46" t="s">
        <v>35</v>
      </c>
      <c r="E70" s="69">
        <v>1</v>
      </c>
      <c r="F70" s="53"/>
      <c r="G70" s="52"/>
      <c r="H70" s="55"/>
      <c r="I70" s="56"/>
      <c r="J70" s="48">
        <f t="shared" si="7"/>
        <v>1</v>
      </c>
      <c r="K70" s="49">
        <v>0</v>
      </c>
      <c r="L70" s="50">
        <f t="shared" si="1"/>
        <v>0</v>
      </c>
      <c r="M70" s="50">
        <f t="shared" si="2"/>
        <v>0</v>
      </c>
      <c r="N70" s="74"/>
      <c r="O70" s="76"/>
    </row>
    <row r="71" spans="1:15" ht="25.5">
      <c r="A71" s="72" t="s">
        <v>308</v>
      </c>
      <c r="B71" s="47" t="s">
        <v>487</v>
      </c>
      <c r="C71" s="47" t="s">
        <v>488</v>
      </c>
      <c r="D71" s="46" t="s">
        <v>14</v>
      </c>
      <c r="E71" s="69">
        <v>2</v>
      </c>
      <c r="F71" s="53"/>
      <c r="G71" s="52"/>
      <c r="H71" s="55"/>
      <c r="I71" s="56"/>
      <c r="J71" s="48">
        <f t="shared" si="7"/>
        <v>2</v>
      </c>
      <c r="K71" s="49">
        <v>0</v>
      </c>
      <c r="L71" s="50">
        <f t="shared" si="1"/>
        <v>0</v>
      </c>
      <c r="M71" s="50">
        <f t="shared" si="2"/>
        <v>0</v>
      </c>
      <c r="N71" s="74"/>
      <c r="O71" s="76"/>
    </row>
    <row r="72" spans="1:15" ht="52.5" customHeight="1">
      <c r="A72" s="72" t="s">
        <v>309</v>
      </c>
      <c r="B72" s="47" t="s">
        <v>138</v>
      </c>
      <c r="C72" s="47" t="s">
        <v>433</v>
      </c>
      <c r="D72" s="46" t="s">
        <v>14</v>
      </c>
      <c r="E72" s="69">
        <v>24</v>
      </c>
      <c r="F72" s="53"/>
      <c r="G72" s="52"/>
      <c r="H72" s="55"/>
      <c r="I72" s="56"/>
      <c r="J72" s="48">
        <f t="shared" si="7"/>
        <v>24</v>
      </c>
      <c r="K72" s="49">
        <v>0</v>
      </c>
      <c r="L72" s="50">
        <f t="shared" si="1"/>
        <v>0</v>
      </c>
      <c r="M72" s="50">
        <f t="shared" si="2"/>
        <v>0</v>
      </c>
      <c r="N72" s="74"/>
      <c r="O72" s="76"/>
    </row>
    <row r="73" spans="1:15" ht="38.25">
      <c r="A73" s="72" t="s">
        <v>310</v>
      </c>
      <c r="B73" s="47" t="s">
        <v>145</v>
      </c>
      <c r="C73" s="47" t="s">
        <v>507</v>
      </c>
      <c r="D73" s="46" t="s">
        <v>506</v>
      </c>
      <c r="E73" s="69">
        <v>5</v>
      </c>
      <c r="F73" s="53"/>
      <c r="G73" s="52"/>
      <c r="H73" s="55"/>
      <c r="I73" s="56"/>
      <c r="J73" s="48">
        <f t="shared" si="7"/>
        <v>5</v>
      </c>
      <c r="K73" s="49">
        <v>0</v>
      </c>
      <c r="L73" s="50">
        <f>PRODUCT(J73,K73)</f>
        <v>0</v>
      </c>
      <c r="M73" s="50">
        <f>PRODUCT(L73,1.23)</f>
        <v>0</v>
      </c>
      <c r="N73" s="74"/>
      <c r="O73" s="76"/>
    </row>
    <row r="74" spans="1:15" ht="51">
      <c r="A74" s="72" t="s">
        <v>311</v>
      </c>
      <c r="B74" s="47" t="s">
        <v>443</v>
      </c>
      <c r="C74" s="47" t="s">
        <v>444</v>
      </c>
      <c r="D74" s="46" t="s">
        <v>506</v>
      </c>
      <c r="E74" s="69"/>
      <c r="F74" s="53"/>
      <c r="G74" s="52"/>
      <c r="H74" s="55">
        <v>10</v>
      </c>
      <c r="I74" s="56"/>
      <c r="J74" s="48">
        <f t="shared" si="7"/>
        <v>10</v>
      </c>
      <c r="K74" s="49">
        <v>0</v>
      </c>
      <c r="L74" s="50">
        <f>PRODUCT(J74,K74)</f>
        <v>0</v>
      </c>
      <c r="M74" s="50">
        <f>PRODUCT(L74,1.23)</f>
        <v>0</v>
      </c>
      <c r="N74" s="74"/>
      <c r="O74" s="76"/>
    </row>
    <row r="75" spans="1:15" ht="38.25">
      <c r="A75" s="72" t="s">
        <v>312</v>
      </c>
      <c r="B75" s="47" t="s">
        <v>148</v>
      </c>
      <c r="C75" s="47" t="s">
        <v>439</v>
      </c>
      <c r="D75" s="46" t="s">
        <v>561</v>
      </c>
      <c r="E75" s="69"/>
      <c r="F75" s="53">
        <v>4</v>
      </c>
      <c r="G75" s="52"/>
      <c r="H75" s="55"/>
      <c r="I75" s="56">
        <v>5</v>
      </c>
      <c r="J75" s="48">
        <f t="shared" si="7"/>
        <v>9</v>
      </c>
      <c r="K75" s="49">
        <v>0</v>
      </c>
      <c r="L75" s="50">
        <f>PRODUCT(J75,K75)</f>
        <v>0</v>
      </c>
      <c r="M75" s="50">
        <f>PRODUCT(L75,1.23)</f>
        <v>0</v>
      </c>
      <c r="N75" s="74"/>
      <c r="O75" s="76"/>
    </row>
    <row r="76" spans="1:15" ht="38.25">
      <c r="A76" s="72" t="s">
        <v>313</v>
      </c>
      <c r="B76" s="47" t="s">
        <v>148</v>
      </c>
      <c r="C76" s="47" t="s">
        <v>149</v>
      </c>
      <c r="D76" s="46" t="s">
        <v>561</v>
      </c>
      <c r="E76" s="69"/>
      <c r="F76" s="53">
        <v>4</v>
      </c>
      <c r="G76" s="52"/>
      <c r="H76" s="55"/>
      <c r="I76" s="56"/>
      <c r="J76" s="48">
        <f t="shared" si="7"/>
        <v>4</v>
      </c>
      <c r="K76" s="49">
        <v>0</v>
      </c>
      <c r="L76" s="50">
        <f aca="true" t="shared" si="8" ref="L76:L131">PRODUCT(J76,K76)</f>
        <v>0</v>
      </c>
      <c r="M76" s="50">
        <f aca="true" t="shared" si="9" ref="M76:M131">PRODUCT(L76,1.23)</f>
        <v>0</v>
      </c>
      <c r="N76" s="74"/>
      <c r="O76" s="76"/>
    </row>
    <row r="77" spans="1:15" ht="69" customHeight="1">
      <c r="A77" s="72" t="s">
        <v>314</v>
      </c>
      <c r="B77" s="47" t="s">
        <v>150</v>
      </c>
      <c r="C77" s="47" t="s">
        <v>541</v>
      </c>
      <c r="D77" s="46" t="s">
        <v>508</v>
      </c>
      <c r="E77" s="69"/>
      <c r="F77" s="53">
        <v>5</v>
      </c>
      <c r="G77" s="52"/>
      <c r="H77" s="55">
        <v>21</v>
      </c>
      <c r="I77" s="56"/>
      <c r="J77" s="48">
        <f t="shared" si="7"/>
        <v>26</v>
      </c>
      <c r="K77" s="49">
        <v>0</v>
      </c>
      <c r="L77" s="50">
        <f t="shared" si="8"/>
        <v>0</v>
      </c>
      <c r="M77" s="50">
        <f t="shared" si="9"/>
        <v>0</v>
      </c>
      <c r="N77" s="74"/>
      <c r="O77" s="76"/>
    </row>
    <row r="78" spans="1:15" ht="30" customHeight="1">
      <c r="A78" s="72" t="s">
        <v>315</v>
      </c>
      <c r="B78" s="47" t="s">
        <v>152</v>
      </c>
      <c r="C78" s="47" t="s">
        <v>509</v>
      </c>
      <c r="D78" s="46" t="s">
        <v>156</v>
      </c>
      <c r="E78" s="69"/>
      <c r="F78" s="53">
        <v>5</v>
      </c>
      <c r="G78" s="52"/>
      <c r="H78" s="55"/>
      <c r="I78" s="56"/>
      <c r="J78" s="48">
        <f t="shared" si="7"/>
        <v>5</v>
      </c>
      <c r="K78" s="49">
        <v>0</v>
      </c>
      <c r="L78" s="50">
        <f>PRODUCT(J78,K78)</f>
        <v>0</v>
      </c>
      <c r="M78" s="50">
        <f>PRODUCT(L78,1.23)</f>
        <v>0</v>
      </c>
      <c r="N78" s="74"/>
      <c r="O78" s="76"/>
    </row>
    <row r="79" spans="1:15" ht="30" customHeight="1">
      <c r="A79" s="72" t="s">
        <v>316</v>
      </c>
      <c r="B79" s="139" t="s">
        <v>150</v>
      </c>
      <c r="C79" s="47" t="s">
        <v>542</v>
      </c>
      <c r="D79" s="46" t="s">
        <v>506</v>
      </c>
      <c r="E79" s="69"/>
      <c r="F79" s="53"/>
      <c r="G79" s="52"/>
      <c r="H79" s="55">
        <v>5</v>
      </c>
      <c r="I79" s="56"/>
      <c r="J79" s="48">
        <f t="shared" si="7"/>
        <v>5</v>
      </c>
      <c r="K79" s="49">
        <v>0</v>
      </c>
      <c r="L79" s="50">
        <f>PRODUCT(J79,K79)</f>
        <v>0</v>
      </c>
      <c r="M79" s="50">
        <f>PRODUCT(L79,1.23)</f>
        <v>0</v>
      </c>
      <c r="N79" s="74"/>
      <c r="O79" s="76"/>
    </row>
    <row r="80" spans="1:15" ht="38.25">
      <c r="A80" s="72" t="s">
        <v>317</v>
      </c>
      <c r="B80" s="139" t="s">
        <v>152</v>
      </c>
      <c r="C80" s="47" t="s">
        <v>543</v>
      </c>
      <c r="D80" s="46" t="s">
        <v>144</v>
      </c>
      <c r="E80" s="69"/>
      <c r="F80" s="53">
        <v>7</v>
      </c>
      <c r="G80" s="52"/>
      <c r="H80" s="55">
        <v>10</v>
      </c>
      <c r="I80" s="56"/>
      <c r="J80" s="48">
        <f t="shared" si="7"/>
        <v>17</v>
      </c>
      <c r="K80" s="49">
        <v>0</v>
      </c>
      <c r="L80" s="50">
        <f t="shared" si="8"/>
        <v>0</v>
      </c>
      <c r="M80" s="50">
        <f t="shared" si="9"/>
        <v>0</v>
      </c>
      <c r="N80" s="74"/>
      <c r="O80" s="76"/>
    </row>
    <row r="81" spans="1:15" ht="51">
      <c r="A81" s="72" t="s">
        <v>318</v>
      </c>
      <c r="B81" s="47" t="s">
        <v>154</v>
      </c>
      <c r="C81" s="47" t="s">
        <v>494</v>
      </c>
      <c r="D81" s="46" t="s">
        <v>156</v>
      </c>
      <c r="E81" s="69"/>
      <c r="F81" s="53">
        <v>2</v>
      </c>
      <c r="G81" s="52"/>
      <c r="H81" s="55">
        <v>10</v>
      </c>
      <c r="I81" s="56"/>
      <c r="J81" s="48">
        <f t="shared" si="7"/>
        <v>12</v>
      </c>
      <c r="K81" s="49">
        <v>0</v>
      </c>
      <c r="L81" s="50">
        <f t="shared" si="8"/>
        <v>0</v>
      </c>
      <c r="M81" s="50">
        <f t="shared" si="9"/>
        <v>0</v>
      </c>
      <c r="N81" s="74"/>
      <c r="O81" s="112"/>
    </row>
    <row r="82" spans="1:15" ht="51">
      <c r="A82" s="72" t="s">
        <v>319</v>
      </c>
      <c r="B82" s="47" t="s">
        <v>154</v>
      </c>
      <c r="C82" s="47" t="s">
        <v>544</v>
      </c>
      <c r="D82" s="46" t="s">
        <v>156</v>
      </c>
      <c r="E82" s="69"/>
      <c r="F82" s="53">
        <v>2</v>
      </c>
      <c r="G82" s="52"/>
      <c r="H82" s="55"/>
      <c r="I82" s="56"/>
      <c r="J82" s="48">
        <f t="shared" si="7"/>
        <v>2</v>
      </c>
      <c r="K82" s="49">
        <v>0</v>
      </c>
      <c r="L82" s="50">
        <f t="shared" si="8"/>
        <v>0</v>
      </c>
      <c r="M82" s="50">
        <f t="shared" si="9"/>
        <v>0</v>
      </c>
      <c r="N82" s="74"/>
      <c r="O82" s="76"/>
    </row>
    <row r="83" spans="1:15" ht="17.25" customHeight="1">
      <c r="A83" s="72" t="s">
        <v>320</v>
      </c>
      <c r="B83" s="47" t="s">
        <v>465</v>
      </c>
      <c r="C83" s="47" t="s">
        <v>466</v>
      </c>
      <c r="D83" s="46" t="s">
        <v>467</v>
      </c>
      <c r="E83" s="69"/>
      <c r="F83" s="53">
        <v>2</v>
      </c>
      <c r="G83" s="52"/>
      <c r="H83" s="55"/>
      <c r="I83" s="56"/>
      <c r="J83" s="48">
        <f t="shared" si="7"/>
        <v>2</v>
      </c>
      <c r="K83" s="49">
        <v>0</v>
      </c>
      <c r="L83" s="50">
        <f t="shared" si="8"/>
        <v>0</v>
      </c>
      <c r="M83" s="50">
        <f t="shared" si="9"/>
        <v>0</v>
      </c>
      <c r="N83" s="74"/>
      <c r="O83" s="76"/>
    </row>
    <row r="84" spans="1:15" ht="37.5" customHeight="1">
      <c r="A84" s="72" t="s">
        <v>321</v>
      </c>
      <c r="B84" s="47" t="s">
        <v>440</v>
      </c>
      <c r="C84" s="47" t="s">
        <v>158</v>
      </c>
      <c r="D84" s="46" t="s">
        <v>71</v>
      </c>
      <c r="E84" s="69">
        <v>5</v>
      </c>
      <c r="F84" s="53">
        <v>1</v>
      </c>
      <c r="G84" s="52"/>
      <c r="H84" s="55">
        <v>5</v>
      </c>
      <c r="I84" s="56"/>
      <c r="J84" s="48">
        <f t="shared" si="7"/>
        <v>11</v>
      </c>
      <c r="K84" s="49">
        <v>0</v>
      </c>
      <c r="L84" s="50">
        <f t="shared" si="8"/>
        <v>0</v>
      </c>
      <c r="M84" s="50">
        <f t="shared" si="9"/>
        <v>0</v>
      </c>
      <c r="N84" s="74"/>
      <c r="O84" s="76"/>
    </row>
    <row r="85" spans="1:15" ht="51">
      <c r="A85" s="72" t="s">
        <v>322</v>
      </c>
      <c r="B85" s="47" t="s">
        <v>159</v>
      </c>
      <c r="C85" s="47" t="s">
        <v>160</v>
      </c>
      <c r="D85" s="46" t="s">
        <v>14</v>
      </c>
      <c r="E85" s="69">
        <v>5</v>
      </c>
      <c r="F85" s="53">
        <v>2</v>
      </c>
      <c r="G85" s="52"/>
      <c r="H85" s="55"/>
      <c r="I85" s="56"/>
      <c r="J85" s="48">
        <f t="shared" si="7"/>
        <v>7</v>
      </c>
      <c r="K85" s="49">
        <v>0</v>
      </c>
      <c r="L85" s="50">
        <f t="shared" si="8"/>
        <v>0</v>
      </c>
      <c r="M85" s="50">
        <f t="shared" si="9"/>
        <v>0</v>
      </c>
      <c r="N85" s="74"/>
      <c r="O85" s="76"/>
    </row>
    <row r="86" spans="1:15" ht="25.5">
      <c r="A86" s="72" t="s">
        <v>323</v>
      </c>
      <c r="B86" s="47" t="s">
        <v>167</v>
      </c>
      <c r="C86" s="47" t="s">
        <v>168</v>
      </c>
      <c r="D86" s="46" t="s">
        <v>35</v>
      </c>
      <c r="E86" s="69">
        <v>1</v>
      </c>
      <c r="F86" s="53"/>
      <c r="G86" s="52"/>
      <c r="H86" s="55">
        <v>5</v>
      </c>
      <c r="I86" s="56"/>
      <c r="J86" s="48">
        <f t="shared" si="7"/>
        <v>6</v>
      </c>
      <c r="K86" s="49">
        <v>0</v>
      </c>
      <c r="L86" s="50">
        <f t="shared" si="8"/>
        <v>0</v>
      </c>
      <c r="M86" s="50">
        <f t="shared" si="9"/>
        <v>0</v>
      </c>
      <c r="N86" s="74"/>
      <c r="O86" s="76"/>
    </row>
    <row r="87" spans="1:15" ht="25.5">
      <c r="A87" s="72" t="s">
        <v>324</v>
      </c>
      <c r="B87" s="47" t="s">
        <v>169</v>
      </c>
      <c r="C87" s="47" t="s">
        <v>170</v>
      </c>
      <c r="D87" s="46" t="s">
        <v>71</v>
      </c>
      <c r="E87" s="69">
        <v>1</v>
      </c>
      <c r="F87" s="53"/>
      <c r="G87" s="52"/>
      <c r="H87" s="55">
        <v>5</v>
      </c>
      <c r="I87" s="56"/>
      <c r="J87" s="48">
        <f t="shared" si="7"/>
        <v>6</v>
      </c>
      <c r="K87" s="49">
        <v>0</v>
      </c>
      <c r="L87" s="50">
        <f t="shared" si="8"/>
        <v>0</v>
      </c>
      <c r="M87" s="50">
        <f t="shared" si="9"/>
        <v>0</v>
      </c>
      <c r="N87" s="74"/>
      <c r="O87" s="76"/>
    </row>
    <row r="88" spans="1:15" ht="25.5">
      <c r="A88" s="72" t="s">
        <v>325</v>
      </c>
      <c r="B88" s="47" t="s">
        <v>173</v>
      </c>
      <c r="C88" s="47" t="s">
        <v>510</v>
      </c>
      <c r="D88" s="46" t="s">
        <v>35</v>
      </c>
      <c r="E88" s="69">
        <v>10</v>
      </c>
      <c r="F88" s="53">
        <v>1</v>
      </c>
      <c r="G88" s="52"/>
      <c r="H88" s="55">
        <v>10</v>
      </c>
      <c r="I88" s="56"/>
      <c r="J88" s="48">
        <f t="shared" si="7"/>
        <v>21</v>
      </c>
      <c r="K88" s="49">
        <v>0</v>
      </c>
      <c r="L88" s="50">
        <f t="shared" si="8"/>
        <v>0</v>
      </c>
      <c r="M88" s="50">
        <f t="shared" si="9"/>
        <v>0</v>
      </c>
      <c r="N88" s="74"/>
      <c r="O88" s="68"/>
    </row>
    <row r="89" spans="1:15" ht="42.75" customHeight="1">
      <c r="A89" s="72" t="s">
        <v>326</v>
      </c>
      <c r="B89" s="79" t="s">
        <v>436</v>
      </c>
      <c r="C89" s="79" t="s">
        <v>437</v>
      </c>
      <c r="D89" s="85" t="s">
        <v>374</v>
      </c>
      <c r="E89" s="80">
        <v>10</v>
      </c>
      <c r="F89" s="54">
        <v>1</v>
      </c>
      <c r="G89" s="61"/>
      <c r="H89" s="81">
        <v>5</v>
      </c>
      <c r="I89" s="82"/>
      <c r="J89" s="48">
        <f t="shared" si="7"/>
        <v>16</v>
      </c>
      <c r="K89" s="83">
        <v>0</v>
      </c>
      <c r="L89" s="50">
        <f>PRODUCT(J89,K89)</f>
        <v>0</v>
      </c>
      <c r="M89" s="50">
        <f>PRODUCT(L89,1.23)</f>
        <v>0</v>
      </c>
      <c r="N89" s="84"/>
      <c r="O89" s="76"/>
    </row>
    <row r="90" spans="1:15" ht="51">
      <c r="A90" s="72" t="s">
        <v>327</v>
      </c>
      <c r="B90" s="79" t="s">
        <v>492</v>
      </c>
      <c r="C90" s="79" t="s">
        <v>493</v>
      </c>
      <c r="D90" s="85" t="s">
        <v>14</v>
      </c>
      <c r="E90" s="80">
        <v>5</v>
      </c>
      <c r="F90" s="54"/>
      <c r="G90" s="61"/>
      <c r="H90" s="81"/>
      <c r="I90" s="82"/>
      <c r="J90" s="48">
        <f t="shared" si="7"/>
        <v>5</v>
      </c>
      <c r="K90" s="83">
        <v>0</v>
      </c>
      <c r="L90" s="50">
        <f>PRODUCT(J90,K90)</f>
        <v>0</v>
      </c>
      <c r="M90" s="50">
        <f>PRODUCT(L90,1.23)</f>
        <v>0</v>
      </c>
      <c r="N90" s="84"/>
      <c r="O90" s="76"/>
    </row>
    <row r="91" spans="1:15" ht="31.5" customHeight="1">
      <c r="A91" s="72" t="s">
        <v>328</v>
      </c>
      <c r="B91" s="79" t="s">
        <v>434</v>
      </c>
      <c r="C91" s="79" t="s">
        <v>491</v>
      </c>
      <c r="D91" s="51" t="s">
        <v>14</v>
      </c>
      <c r="E91" s="80">
        <v>6</v>
      </c>
      <c r="F91" s="54">
        <v>2</v>
      </c>
      <c r="G91" s="61"/>
      <c r="H91" s="81">
        <v>5</v>
      </c>
      <c r="I91" s="82"/>
      <c r="J91" s="48">
        <f t="shared" si="7"/>
        <v>13</v>
      </c>
      <c r="K91" s="83">
        <v>0</v>
      </c>
      <c r="L91" s="50">
        <f>PRODUCT(J91,K91)</f>
        <v>0</v>
      </c>
      <c r="M91" s="50">
        <f>PRODUCT(L91,1.23)</f>
        <v>0</v>
      </c>
      <c r="N91" s="84"/>
      <c r="O91" s="70"/>
    </row>
    <row r="92" spans="1:15" ht="31.5" customHeight="1">
      <c r="A92" s="72" t="s">
        <v>329</v>
      </c>
      <c r="B92" s="79" t="s">
        <v>484</v>
      </c>
      <c r="C92" s="79" t="s">
        <v>483</v>
      </c>
      <c r="D92" s="51" t="s">
        <v>14</v>
      </c>
      <c r="E92" s="80">
        <v>7</v>
      </c>
      <c r="F92" s="54">
        <v>1</v>
      </c>
      <c r="G92" s="61"/>
      <c r="H92" s="81">
        <v>5</v>
      </c>
      <c r="I92" s="82"/>
      <c r="J92" s="48">
        <f t="shared" si="7"/>
        <v>13</v>
      </c>
      <c r="K92" s="83">
        <v>0</v>
      </c>
      <c r="L92" s="50">
        <f>PRODUCT(J92,K92)</f>
        <v>0</v>
      </c>
      <c r="M92" s="50">
        <f>PRODUCT(L92,1.23)</f>
        <v>0</v>
      </c>
      <c r="N92" s="84"/>
      <c r="O92" s="71"/>
    </row>
    <row r="93" spans="1:15" ht="12.75">
      <c r="A93" s="72" t="s">
        <v>330</v>
      </c>
      <c r="B93" s="47" t="s">
        <v>177</v>
      </c>
      <c r="C93" s="47" t="s">
        <v>178</v>
      </c>
      <c r="D93" s="46" t="s">
        <v>14</v>
      </c>
      <c r="E93" s="69">
        <v>5</v>
      </c>
      <c r="F93" s="53">
        <v>1</v>
      </c>
      <c r="G93" s="52"/>
      <c r="H93" s="55">
        <v>15</v>
      </c>
      <c r="I93" s="56"/>
      <c r="J93" s="48">
        <f t="shared" si="7"/>
        <v>21</v>
      </c>
      <c r="K93" s="49">
        <v>0</v>
      </c>
      <c r="L93" s="50">
        <f t="shared" si="8"/>
        <v>0</v>
      </c>
      <c r="M93" s="50">
        <f t="shared" si="9"/>
        <v>0</v>
      </c>
      <c r="N93" s="74"/>
      <c r="O93" s="76"/>
    </row>
    <row r="94" spans="1:15" ht="102">
      <c r="A94" s="72" t="s">
        <v>331</v>
      </c>
      <c r="B94" s="47" t="s">
        <v>550</v>
      </c>
      <c r="C94" s="47" t="s">
        <v>551</v>
      </c>
      <c r="D94" s="46" t="s">
        <v>14</v>
      </c>
      <c r="E94" s="69">
        <v>20</v>
      </c>
      <c r="F94" s="53"/>
      <c r="G94" s="52"/>
      <c r="H94" s="55"/>
      <c r="I94" s="56"/>
      <c r="J94" s="48">
        <f t="shared" si="7"/>
        <v>20</v>
      </c>
      <c r="K94" s="49">
        <v>0</v>
      </c>
      <c r="L94" s="50">
        <f t="shared" si="8"/>
        <v>0</v>
      </c>
      <c r="M94" s="50">
        <f t="shared" si="9"/>
        <v>0</v>
      </c>
      <c r="N94" s="74"/>
      <c r="O94" s="76"/>
    </row>
    <row r="95" spans="1:15" ht="156.75" customHeight="1">
      <c r="A95" s="72" t="s">
        <v>332</v>
      </c>
      <c r="B95" s="47" t="s">
        <v>552</v>
      </c>
      <c r="C95" s="47" t="s">
        <v>553</v>
      </c>
      <c r="D95" s="46" t="s">
        <v>14</v>
      </c>
      <c r="E95" s="69"/>
      <c r="F95" s="53">
        <v>8</v>
      </c>
      <c r="G95" s="52">
        <v>5</v>
      </c>
      <c r="H95" s="55"/>
      <c r="I95" s="56"/>
      <c r="J95" s="48">
        <f t="shared" si="7"/>
        <v>13</v>
      </c>
      <c r="K95" s="49">
        <v>0</v>
      </c>
      <c r="L95" s="50">
        <f t="shared" si="8"/>
        <v>0</v>
      </c>
      <c r="M95" s="50">
        <f t="shared" si="9"/>
        <v>0</v>
      </c>
      <c r="N95" s="74"/>
      <c r="O95" s="76"/>
    </row>
    <row r="96" spans="1:15" ht="114.75">
      <c r="A96" s="72" t="s">
        <v>333</v>
      </c>
      <c r="B96" s="47" t="s">
        <v>554</v>
      </c>
      <c r="C96" s="47" t="s">
        <v>555</v>
      </c>
      <c r="D96" s="46" t="s">
        <v>14</v>
      </c>
      <c r="E96" s="69"/>
      <c r="F96" s="53"/>
      <c r="G96" s="52">
        <v>10</v>
      </c>
      <c r="H96" s="55">
        <v>0</v>
      </c>
      <c r="I96" s="56"/>
      <c r="J96" s="48">
        <f t="shared" si="7"/>
        <v>10</v>
      </c>
      <c r="K96" s="49">
        <v>0</v>
      </c>
      <c r="L96" s="50">
        <f t="shared" si="8"/>
        <v>0</v>
      </c>
      <c r="M96" s="50">
        <f t="shared" si="9"/>
        <v>0</v>
      </c>
      <c r="N96" s="74"/>
      <c r="O96" s="76"/>
    </row>
    <row r="97" spans="1:15" ht="63.75">
      <c r="A97" s="72" t="s">
        <v>334</v>
      </c>
      <c r="B97" s="47" t="s">
        <v>520</v>
      </c>
      <c r="C97" s="47" t="s">
        <v>549</v>
      </c>
      <c r="D97" s="46" t="s">
        <v>14</v>
      </c>
      <c r="E97" s="69">
        <v>20</v>
      </c>
      <c r="F97" s="53"/>
      <c r="G97" s="52"/>
      <c r="H97" s="55">
        <v>5</v>
      </c>
      <c r="I97" s="56"/>
      <c r="J97" s="48">
        <f t="shared" si="7"/>
        <v>25</v>
      </c>
      <c r="K97" s="49">
        <v>0</v>
      </c>
      <c r="L97" s="50">
        <f t="shared" si="8"/>
        <v>0</v>
      </c>
      <c r="M97" s="50">
        <f t="shared" si="9"/>
        <v>0</v>
      </c>
      <c r="N97" s="74"/>
      <c r="O97" s="76"/>
    </row>
    <row r="98" spans="1:15" ht="76.5">
      <c r="A98" s="72" t="s">
        <v>335</v>
      </c>
      <c r="B98" s="47" t="s">
        <v>520</v>
      </c>
      <c r="C98" s="47" t="s">
        <v>523</v>
      </c>
      <c r="D98" s="46" t="s">
        <v>374</v>
      </c>
      <c r="E98" s="69">
        <v>50</v>
      </c>
      <c r="F98" s="53"/>
      <c r="G98" s="52"/>
      <c r="H98" s="55">
        <v>5</v>
      </c>
      <c r="I98" s="56"/>
      <c r="J98" s="48">
        <f t="shared" si="7"/>
        <v>55</v>
      </c>
      <c r="K98" s="49">
        <v>0</v>
      </c>
      <c r="L98" s="50">
        <f t="shared" si="8"/>
        <v>0</v>
      </c>
      <c r="M98" s="50">
        <f t="shared" si="9"/>
        <v>0</v>
      </c>
      <c r="N98" s="74"/>
      <c r="O98" s="76"/>
    </row>
    <row r="99" spans="1:15" ht="90" customHeight="1">
      <c r="A99" s="72" t="s">
        <v>336</v>
      </c>
      <c r="B99" s="79" t="s">
        <v>521</v>
      </c>
      <c r="C99" s="79" t="s">
        <v>522</v>
      </c>
      <c r="D99" s="51" t="s">
        <v>374</v>
      </c>
      <c r="E99" s="86">
        <v>20</v>
      </c>
      <c r="F99" s="87"/>
      <c r="G99" s="65"/>
      <c r="H99" s="88">
        <v>5</v>
      </c>
      <c r="I99" s="89"/>
      <c r="J99" s="48">
        <f t="shared" si="7"/>
        <v>25</v>
      </c>
      <c r="K99" s="49">
        <v>0</v>
      </c>
      <c r="L99" s="50">
        <f>PRODUCT(J99,K99)</f>
        <v>0</v>
      </c>
      <c r="M99" s="50">
        <f>PRODUCT(L99,1.23)</f>
        <v>0</v>
      </c>
      <c r="N99" s="90"/>
      <c r="O99" s="76"/>
    </row>
    <row r="100" spans="1:15" ht="25.5">
      <c r="A100" s="72" t="s">
        <v>337</v>
      </c>
      <c r="B100" s="47" t="s">
        <v>184</v>
      </c>
      <c r="C100" s="47" t="s">
        <v>455</v>
      </c>
      <c r="D100" s="46" t="s">
        <v>38</v>
      </c>
      <c r="E100" s="69">
        <v>10</v>
      </c>
      <c r="F100" s="53"/>
      <c r="G100" s="52"/>
      <c r="H100" s="55">
        <v>5</v>
      </c>
      <c r="I100" s="56"/>
      <c r="J100" s="48">
        <f t="shared" si="7"/>
        <v>15</v>
      </c>
      <c r="K100" s="49">
        <v>0</v>
      </c>
      <c r="L100" s="50">
        <f t="shared" si="8"/>
        <v>0</v>
      </c>
      <c r="M100" s="50">
        <f t="shared" si="9"/>
        <v>0</v>
      </c>
      <c r="N100" s="74"/>
      <c r="O100" s="76"/>
    </row>
    <row r="101" spans="1:15" ht="12.75">
      <c r="A101" s="72" t="s">
        <v>338</v>
      </c>
      <c r="B101" s="47" t="s">
        <v>184</v>
      </c>
      <c r="C101" s="47" t="s">
        <v>410</v>
      </c>
      <c r="D101" s="46" t="s">
        <v>362</v>
      </c>
      <c r="E101" s="69"/>
      <c r="F101" s="53"/>
      <c r="G101" s="52"/>
      <c r="H101" s="55"/>
      <c r="I101" s="56"/>
      <c r="J101" s="48">
        <f t="shared" si="7"/>
        <v>0</v>
      </c>
      <c r="K101" s="49">
        <v>0</v>
      </c>
      <c r="L101" s="50">
        <f t="shared" si="8"/>
        <v>0</v>
      </c>
      <c r="M101" s="50">
        <f t="shared" si="9"/>
        <v>0</v>
      </c>
      <c r="N101" s="74"/>
      <c r="O101" s="76"/>
    </row>
    <row r="102" spans="1:15" ht="25.5">
      <c r="A102" s="72" t="s">
        <v>339</v>
      </c>
      <c r="B102" s="47" t="s">
        <v>184</v>
      </c>
      <c r="C102" s="47" t="s">
        <v>468</v>
      </c>
      <c r="D102" s="46" t="s">
        <v>38</v>
      </c>
      <c r="E102" s="69">
        <v>10</v>
      </c>
      <c r="F102" s="53"/>
      <c r="G102" s="52"/>
      <c r="H102" s="55">
        <v>10</v>
      </c>
      <c r="I102" s="56"/>
      <c r="J102" s="48">
        <f t="shared" si="7"/>
        <v>20</v>
      </c>
      <c r="K102" s="49">
        <v>0</v>
      </c>
      <c r="L102" s="50">
        <f t="shared" si="8"/>
        <v>0</v>
      </c>
      <c r="M102" s="50">
        <f t="shared" si="9"/>
        <v>0</v>
      </c>
      <c r="N102" s="74"/>
      <c r="O102" s="76"/>
    </row>
    <row r="103" spans="1:15" ht="78.75" customHeight="1">
      <c r="A103" s="72" t="s">
        <v>340</v>
      </c>
      <c r="B103" s="47" t="s">
        <v>422</v>
      </c>
      <c r="C103" s="47" t="s">
        <v>511</v>
      </c>
      <c r="D103" s="46" t="s">
        <v>35</v>
      </c>
      <c r="E103" s="69">
        <v>15</v>
      </c>
      <c r="F103" s="53"/>
      <c r="G103" s="52"/>
      <c r="H103" s="55">
        <v>5</v>
      </c>
      <c r="I103" s="56">
        <v>4</v>
      </c>
      <c r="J103" s="48">
        <f t="shared" si="7"/>
        <v>24</v>
      </c>
      <c r="K103" s="49">
        <v>0</v>
      </c>
      <c r="L103" s="50">
        <f t="shared" si="8"/>
        <v>0</v>
      </c>
      <c r="M103" s="50">
        <f t="shared" si="9"/>
        <v>0</v>
      </c>
      <c r="N103" s="74"/>
      <c r="O103" s="76"/>
    </row>
    <row r="104" spans="1:15" ht="38.25">
      <c r="A104" s="72" t="s">
        <v>341</v>
      </c>
      <c r="B104" s="47" t="s">
        <v>191</v>
      </c>
      <c r="C104" s="47" t="s">
        <v>192</v>
      </c>
      <c r="D104" s="46" t="s">
        <v>14</v>
      </c>
      <c r="E104" s="69">
        <v>1</v>
      </c>
      <c r="F104" s="53">
        <v>1</v>
      </c>
      <c r="G104" s="52"/>
      <c r="H104" s="55">
        <v>3</v>
      </c>
      <c r="I104" s="56"/>
      <c r="J104" s="48">
        <f t="shared" si="7"/>
        <v>5</v>
      </c>
      <c r="K104" s="49">
        <v>0</v>
      </c>
      <c r="L104" s="50">
        <f t="shared" si="8"/>
        <v>0</v>
      </c>
      <c r="M104" s="50">
        <f t="shared" si="9"/>
        <v>0</v>
      </c>
      <c r="N104" s="74"/>
      <c r="O104" s="76"/>
    </row>
    <row r="105" spans="1:15" ht="25.5">
      <c r="A105" s="72" t="s">
        <v>342</v>
      </c>
      <c r="B105" s="121" t="s">
        <v>419</v>
      </c>
      <c r="C105" s="47" t="s">
        <v>420</v>
      </c>
      <c r="D105" s="46" t="s">
        <v>421</v>
      </c>
      <c r="E105" s="69">
        <v>2</v>
      </c>
      <c r="F105" s="53"/>
      <c r="G105" s="52"/>
      <c r="H105" s="55"/>
      <c r="I105" s="56"/>
      <c r="J105" s="48">
        <f t="shared" si="7"/>
        <v>2</v>
      </c>
      <c r="K105" s="49">
        <v>0</v>
      </c>
      <c r="L105" s="50">
        <f t="shared" si="8"/>
        <v>0</v>
      </c>
      <c r="M105" s="50">
        <f t="shared" si="9"/>
        <v>0</v>
      </c>
      <c r="N105" s="74"/>
      <c r="O105" s="76"/>
    </row>
    <row r="106" spans="1:15" ht="25.5">
      <c r="A106" s="72" t="s">
        <v>343</v>
      </c>
      <c r="B106" s="47" t="s">
        <v>197</v>
      </c>
      <c r="C106" s="47" t="s">
        <v>432</v>
      </c>
      <c r="D106" s="46" t="s">
        <v>14</v>
      </c>
      <c r="E106" s="69">
        <v>5</v>
      </c>
      <c r="F106" s="53"/>
      <c r="G106" s="52"/>
      <c r="H106" s="55">
        <v>5</v>
      </c>
      <c r="I106" s="56"/>
      <c r="J106" s="48">
        <f t="shared" si="7"/>
        <v>10</v>
      </c>
      <c r="K106" s="49">
        <v>0</v>
      </c>
      <c r="L106" s="50">
        <f t="shared" si="8"/>
        <v>0</v>
      </c>
      <c r="M106" s="50">
        <f t="shared" si="9"/>
        <v>0</v>
      </c>
      <c r="N106" s="74"/>
      <c r="O106" s="76"/>
    </row>
    <row r="107" spans="1:15" ht="25.5">
      <c r="A107" s="72" t="s">
        <v>344</v>
      </c>
      <c r="B107" s="47" t="s">
        <v>199</v>
      </c>
      <c r="C107" s="47" t="s">
        <v>200</v>
      </c>
      <c r="D107" s="46" t="s">
        <v>14</v>
      </c>
      <c r="E107" s="69">
        <v>5</v>
      </c>
      <c r="F107" s="53"/>
      <c r="G107" s="52"/>
      <c r="H107" s="55">
        <v>20</v>
      </c>
      <c r="I107" s="56"/>
      <c r="J107" s="48">
        <f t="shared" si="7"/>
        <v>25</v>
      </c>
      <c r="K107" s="49">
        <v>0</v>
      </c>
      <c r="L107" s="50">
        <f t="shared" si="8"/>
        <v>0</v>
      </c>
      <c r="M107" s="50">
        <f t="shared" si="9"/>
        <v>0</v>
      </c>
      <c r="N107" s="74"/>
      <c r="O107" s="76"/>
    </row>
    <row r="108" spans="1:15" ht="25.5">
      <c r="A108" s="72" t="s">
        <v>345</v>
      </c>
      <c r="B108" s="47" t="s">
        <v>201</v>
      </c>
      <c r="C108" s="47" t="s">
        <v>202</v>
      </c>
      <c r="D108" s="46" t="s">
        <v>14</v>
      </c>
      <c r="E108" s="69">
        <v>5</v>
      </c>
      <c r="F108" s="53"/>
      <c r="G108" s="52"/>
      <c r="H108" s="55">
        <v>10</v>
      </c>
      <c r="I108" s="56"/>
      <c r="J108" s="48">
        <f t="shared" si="7"/>
        <v>15</v>
      </c>
      <c r="K108" s="49">
        <v>0</v>
      </c>
      <c r="L108" s="50">
        <f t="shared" si="8"/>
        <v>0</v>
      </c>
      <c r="M108" s="50">
        <f t="shared" si="9"/>
        <v>0</v>
      </c>
      <c r="N108" s="74"/>
      <c r="O108" s="76"/>
    </row>
    <row r="109" spans="1:15" ht="25.5">
      <c r="A109" s="72" t="s">
        <v>346</v>
      </c>
      <c r="B109" s="122" t="s">
        <v>203</v>
      </c>
      <c r="C109" s="47" t="s">
        <v>204</v>
      </c>
      <c r="D109" s="46" t="s">
        <v>14</v>
      </c>
      <c r="E109" s="69">
        <v>5</v>
      </c>
      <c r="F109" s="53"/>
      <c r="G109" s="52"/>
      <c r="H109" s="55">
        <v>15</v>
      </c>
      <c r="I109" s="56"/>
      <c r="J109" s="48">
        <f t="shared" si="7"/>
        <v>20</v>
      </c>
      <c r="K109" s="49">
        <v>0</v>
      </c>
      <c r="L109" s="50">
        <f t="shared" si="8"/>
        <v>0</v>
      </c>
      <c r="M109" s="50">
        <f t="shared" si="9"/>
        <v>0</v>
      </c>
      <c r="N109" s="74"/>
      <c r="O109" s="76"/>
    </row>
    <row r="110" spans="1:15" ht="42" customHeight="1">
      <c r="A110" s="72" t="s">
        <v>347</v>
      </c>
      <c r="B110" s="47" t="s">
        <v>205</v>
      </c>
      <c r="C110" s="47" t="s">
        <v>206</v>
      </c>
      <c r="D110" s="46" t="s">
        <v>14</v>
      </c>
      <c r="E110" s="69">
        <v>2</v>
      </c>
      <c r="F110" s="53">
        <v>3</v>
      </c>
      <c r="G110" s="52"/>
      <c r="H110" s="55"/>
      <c r="I110" s="56">
        <v>4</v>
      </c>
      <c r="J110" s="48">
        <f aca="true" t="shared" si="10" ref="J110:J139">SUM(E110:I110)</f>
        <v>9</v>
      </c>
      <c r="K110" s="49">
        <v>0</v>
      </c>
      <c r="L110" s="50">
        <f t="shared" si="8"/>
        <v>0</v>
      </c>
      <c r="M110" s="50">
        <f t="shared" si="9"/>
        <v>0</v>
      </c>
      <c r="N110" s="74"/>
      <c r="O110" s="76"/>
    </row>
    <row r="111" spans="1:15" ht="45.75" customHeight="1">
      <c r="A111" s="72" t="s">
        <v>348</v>
      </c>
      <c r="B111" s="47" t="s">
        <v>213</v>
      </c>
      <c r="C111" s="47" t="s">
        <v>214</v>
      </c>
      <c r="D111" s="46" t="s">
        <v>14</v>
      </c>
      <c r="E111" s="69">
        <v>5</v>
      </c>
      <c r="F111" s="53"/>
      <c r="G111" s="52"/>
      <c r="H111" s="55">
        <v>5</v>
      </c>
      <c r="I111" s="56"/>
      <c r="J111" s="48">
        <f t="shared" si="10"/>
        <v>10</v>
      </c>
      <c r="K111" s="49">
        <v>0</v>
      </c>
      <c r="L111" s="50">
        <f t="shared" si="8"/>
        <v>0</v>
      </c>
      <c r="M111" s="50">
        <f t="shared" si="9"/>
        <v>0</v>
      </c>
      <c r="N111" s="74"/>
      <c r="O111" s="76"/>
    </row>
    <row r="112" spans="1:15" ht="95.25" customHeight="1">
      <c r="A112" s="72" t="s">
        <v>349</v>
      </c>
      <c r="B112" s="77" t="s">
        <v>449</v>
      </c>
      <c r="C112" s="129" t="s">
        <v>366</v>
      </c>
      <c r="D112" s="74" t="s">
        <v>14</v>
      </c>
      <c r="E112" s="78">
        <v>2</v>
      </c>
      <c r="F112" s="53">
        <v>1</v>
      </c>
      <c r="G112" s="52"/>
      <c r="H112" s="55"/>
      <c r="I112" s="56"/>
      <c r="J112" s="48">
        <f t="shared" si="10"/>
        <v>3</v>
      </c>
      <c r="K112" s="49">
        <v>0</v>
      </c>
      <c r="L112" s="50">
        <f t="shared" si="8"/>
        <v>0</v>
      </c>
      <c r="M112" s="50">
        <f t="shared" si="9"/>
        <v>0</v>
      </c>
      <c r="N112" s="74"/>
      <c r="O112" s="76"/>
    </row>
    <row r="113" spans="1:15" ht="157.5" customHeight="1">
      <c r="A113" s="72" t="s">
        <v>350</v>
      </c>
      <c r="B113" s="144" t="s">
        <v>556</v>
      </c>
      <c r="C113" s="129" t="s">
        <v>557</v>
      </c>
      <c r="D113" s="74" t="s">
        <v>14</v>
      </c>
      <c r="E113" s="78"/>
      <c r="F113" s="53"/>
      <c r="G113" s="52"/>
      <c r="H113" s="55">
        <v>100</v>
      </c>
      <c r="I113" s="56"/>
      <c r="J113" s="48">
        <f t="shared" si="10"/>
        <v>100</v>
      </c>
      <c r="K113" s="49">
        <v>0</v>
      </c>
      <c r="L113" s="50">
        <f t="shared" si="8"/>
        <v>0</v>
      </c>
      <c r="M113" s="50">
        <f t="shared" si="9"/>
        <v>0</v>
      </c>
      <c r="N113" s="74"/>
      <c r="O113" s="76"/>
    </row>
    <row r="114" spans="1:15" ht="100.5" customHeight="1">
      <c r="A114" s="72" t="s">
        <v>351</v>
      </c>
      <c r="B114" s="77" t="s">
        <v>452</v>
      </c>
      <c r="C114" s="129" t="s">
        <v>451</v>
      </c>
      <c r="D114" s="74" t="s">
        <v>14</v>
      </c>
      <c r="E114" s="78">
        <v>20</v>
      </c>
      <c r="F114" s="53"/>
      <c r="G114" s="52"/>
      <c r="H114" s="55">
        <v>100</v>
      </c>
      <c r="I114" s="56">
        <v>10</v>
      </c>
      <c r="J114" s="48">
        <f t="shared" si="10"/>
        <v>130</v>
      </c>
      <c r="K114" s="49">
        <v>0</v>
      </c>
      <c r="L114" s="50">
        <f t="shared" si="8"/>
        <v>0</v>
      </c>
      <c r="M114" s="50">
        <f t="shared" si="9"/>
        <v>0</v>
      </c>
      <c r="N114" s="74"/>
      <c r="O114" s="112"/>
    </row>
    <row r="115" spans="1:15" ht="30.75" customHeight="1">
      <c r="A115" s="72" t="s">
        <v>352</v>
      </c>
      <c r="B115" s="77" t="s">
        <v>450</v>
      </c>
      <c r="C115" s="129" t="s">
        <v>427</v>
      </c>
      <c r="D115" s="74" t="s">
        <v>166</v>
      </c>
      <c r="E115" s="78"/>
      <c r="F115" s="53"/>
      <c r="G115" s="52"/>
      <c r="H115" s="55">
        <v>10</v>
      </c>
      <c r="I115" s="56"/>
      <c r="J115" s="48">
        <f t="shared" si="10"/>
        <v>10</v>
      </c>
      <c r="K115" s="49">
        <v>0</v>
      </c>
      <c r="L115" s="50">
        <f t="shared" si="8"/>
        <v>0</v>
      </c>
      <c r="M115" s="50">
        <f t="shared" si="9"/>
        <v>0</v>
      </c>
      <c r="N115" s="74"/>
      <c r="O115" s="76"/>
    </row>
    <row r="116" spans="1:15" ht="63.75">
      <c r="A116" s="72" t="s">
        <v>353</v>
      </c>
      <c r="B116" s="77" t="s">
        <v>416</v>
      </c>
      <c r="C116" s="129" t="s">
        <v>417</v>
      </c>
      <c r="D116" s="74" t="s">
        <v>374</v>
      </c>
      <c r="E116" s="78">
        <v>10</v>
      </c>
      <c r="F116" s="53"/>
      <c r="G116" s="52"/>
      <c r="H116" s="55">
        <v>10</v>
      </c>
      <c r="I116" s="56"/>
      <c r="J116" s="48">
        <f t="shared" si="10"/>
        <v>20</v>
      </c>
      <c r="K116" s="49">
        <v>0</v>
      </c>
      <c r="L116" s="50">
        <f t="shared" si="8"/>
        <v>0</v>
      </c>
      <c r="M116" s="50">
        <f t="shared" si="9"/>
        <v>0</v>
      </c>
      <c r="N116" s="74"/>
      <c r="O116" s="76"/>
    </row>
    <row r="117" spans="1:15" ht="120" customHeight="1">
      <c r="A117" s="72" t="s">
        <v>354</v>
      </c>
      <c r="B117" s="77" t="s">
        <v>512</v>
      </c>
      <c r="C117" s="129" t="s">
        <v>480</v>
      </c>
      <c r="D117" s="74" t="s">
        <v>14</v>
      </c>
      <c r="E117" s="78">
        <v>10</v>
      </c>
      <c r="F117" s="53"/>
      <c r="G117" s="52"/>
      <c r="H117" s="55">
        <v>5</v>
      </c>
      <c r="I117" s="56"/>
      <c r="J117" s="48">
        <f t="shared" si="10"/>
        <v>15</v>
      </c>
      <c r="K117" s="49">
        <v>0</v>
      </c>
      <c r="L117" s="50">
        <f t="shared" si="8"/>
        <v>0</v>
      </c>
      <c r="M117" s="50">
        <f t="shared" si="9"/>
        <v>0</v>
      </c>
      <c r="N117" s="74"/>
      <c r="O117" s="70"/>
    </row>
    <row r="118" spans="1:15" ht="48" customHeight="1">
      <c r="A118" s="72" t="s">
        <v>355</v>
      </c>
      <c r="B118" s="47" t="s">
        <v>216</v>
      </c>
      <c r="C118" s="47" t="s">
        <v>217</v>
      </c>
      <c r="D118" s="46" t="s">
        <v>14</v>
      </c>
      <c r="E118" s="69">
        <v>5</v>
      </c>
      <c r="F118" s="53"/>
      <c r="G118" s="52"/>
      <c r="H118" s="55">
        <v>10</v>
      </c>
      <c r="I118" s="56"/>
      <c r="J118" s="48">
        <f t="shared" si="10"/>
        <v>15</v>
      </c>
      <c r="K118" s="49">
        <v>0</v>
      </c>
      <c r="L118" s="50">
        <f t="shared" si="8"/>
        <v>0</v>
      </c>
      <c r="M118" s="50">
        <f t="shared" si="9"/>
        <v>0</v>
      </c>
      <c r="N118" s="74"/>
      <c r="O118" s="76"/>
    </row>
    <row r="119" spans="1:15" ht="51">
      <c r="A119" s="72" t="s">
        <v>356</v>
      </c>
      <c r="B119" s="47" t="s">
        <v>218</v>
      </c>
      <c r="C119" s="47" t="s">
        <v>219</v>
      </c>
      <c r="D119" s="46" t="s">
        <v>14</v>
      </c>
      <c r="E119" s="69">
        <v>5</v>
      </c>
      <c r="F119" s="53"/>
      <c r="G119" s="52"/>
      <c r="H119" s="55"/>
      <c r="I119" s="56"/>
      <c r="J119" s="48">
        <f t="shared" si="10"/>
        <v>5</v>
      </c>
      <c r="K119" s="49">
        <v>0</v>
      </c>
      <c r="L119" s="50">
        <f t="shared" si="8"/>
        <v>0</v>
      </c>
      <c r="M119" s="50">
        <f t="shared" si="9"/>
        <v>0</v>
      </c>
      <c r="N119" s="74"/>
      <c r="O119" s="112"/>
    </row>
    <row r="120" spans="1:15" ht="36.75" customHeight="1">
      <c r="A120" s="72" t="s">
        <v>357</v>
      </c>
      <c r="B120" s="47" t="s">
        <v>220</v>
      </c>
      <c r="C120" s="47" t="s">
        <v>221</v>
      </c>
      <c r="D120" s="46" t="s">
        <v>14</v>
      </c>
      <c r="E120" s="69">
        <v>1</v>
      </c>
      <c r="F120" s="53"/>
      <c r="G120" s="52"/>
      <c r="H120" s="55"/>
      <c r="I120" s="56"/>
      <c r="J120" s="48">
        <f t="shared" si="10"/>
        <v>1</v>
      </c>
      <c r="K120" s="49">
        <v>0</v>
      </c>
      <c r="L120" s="50">
        <f>PRODUCT(J120,K120)</f>
        <v>0</v>
      </c>
      <c r="M120" s="50">
        <f>PRODUCT(L120,1.23)</f>
        <v>0</v>
      </c>
      <c r="N120" s="74"/>
      <c r="O120" s="76"/>
    </row>
    <row r="121" spans="1:15" ht="34.5" customHeight="1">
      <c r="A121" s="72" t="s">
        <v>360</v>
      </c>
      <c r="B121" s="47" t="s">
        <v>222</v>
      </c>
      <c r="C121" s="47" t="s">
        <v>221</v>
      </c>
      <c r="D121" s="46" t="s">
        <v>14</v>
      </c>
      <c r="E121" s="69">
        <v>1</v>
      </c>
      <c r="F121" s="53"/>
      <c r="G121" s="52"/>
      <c r="H121" s="55"/>
      <c r="I121" s="56"/>
      <c r="J121" s="48">
        <f t="shared" si="10"/>
        <v>1</v>
      </c>
      <c r="K121" s="49">
        <v>0</v>
      </c>
      <c r="L121" s="50">
        <f t="shared" si="8"/>
        <v>0</v>
      </c>
      <c r="M121" s="50">
        <f t="shared" si="9"/>
        <v>0</v>
      </c>
      <c r="N121" s="74"/>
      <c r="O121" s="76"/>
    </row>
    <row r="122" spans="1:15" ht="35.25" customHeight="1">
      <c r="A122" s="72" t="s">
        <v>371</v>
      </c>
      <c r="B122" s="47" t="s">
        <v>395</v>
      </c>
      <c r="C122" s="47" t="s">
        <v>221</v>
      </c>
      <c r="D122" s="46" t="s">
        <v>14</v>
      </c>
      <c r="E122" s="69">
        <v>2</v>
      </c>
      <c r="F122" s="53"/>
      <c r="G122" s="52"/>
      <c r="H122" s="55"/>
      <c r="I122" s="56"/>
      <c r="J122" s="48">
        <f t="shared" si="10"/>
        <v>2</v>
      </c>
      <c r="K122" s="49">
        <v>0</v>
      </c>
      <c r="L122" s="50">
        <f t="shared" si="8"/>
        <v>0</v>
      </c>
      <c r="M122" s="50">
        <f t="shared" si="9"/>
        <v>0</v>
      </c>
      <c r="N122" s="74"/>
      <c r="O122" s="76"/>
    </row>
    <row r="123" spans="1:15" ht="34.5" customHeight="1">
      <c r="A123" s="72" t="s">
        <v>375</v>
      </c>
      <c r="B123" s="47" t="s">
        <v>223</v>
      </c>
      <c r="C123" s="47" t="s">
        <v>221</v>
      </c>
      <c r="D123" s="46" t="s">
        <v>14</v>
      </c>
      <c r="E123" s="69">
        <v>2</v>
      </c>
      <c r="F123" s="53"/>
      <c r="G123" s="52"/>
      <c r="H123" s="55"/>
      <c r="I123" s="56"/>
      <c r="J123" s="48">
        <f t="shared" si="10"/>
        <v>2</v>
      </c>
      <c r="K123" s="49">
        <v>0</v>
      </c>
      <c r="L123" s="50">
        <f t="shared" si="8"/>
        <v>0</v>
      </c>
      <c r="M123" s="50">
        <f t="shared" si="9"/>
        <v>0</v>
      </c>
      <c r="N123" s="74"/>
      <c r="O123" s="76"/>
    </row>
    <row r="124" spans="1:15" ht="41.25" customHeight="1">
      <c r="A124" s="72" t="s">
        <v>401</v>
      </c>
      <c r="B124" s="47" t="s">
        <v>513</v>
      </c>
      <c r="C124" s="47" t="s">
        <v>490</v>
      </c>
      <c r="D124" s="46" t="s">
        <v>14</v>
      </c>
      <c r="E124" s="69">
        <v>30</v>
      </c>
      <c r="F124" s="53"/>
      <c r="G124" s="52"/>
      <c r="H124" s="55">
        <v>5</v>
      </c>
      <c r="I124" s="56"/>
      <c r="J124" s="48">
        <f t="shared" si="10"/>
        <v>35</v>
      </c>
      <c r="K124" s="49">
        <v>0</v>
      </c>
      <c r="L124" s="50">
        <f>PRODUCT(J124,K124)</f>
        <v>0</v>
      </c>
      <c r="M124" s="50">
        <f>PRODUCT(L124,1.23)</f>
        <v>0</v>
      </c>
      <c r="N124" s="74"/>
      <c r="O124" s="76"/>
    </row>
    <row r="125" spans="1:15" ht="25.5">
      <c r="A125" s="72" t="s">
        <v>402</v>
      </c>
      <c r="B125" s="47" t="s">
        <v>224</v>
      </c>
      <c r="C125" s="47" t="s">
        <v>225</v>
      </c>
      <c r="D125" s="46" t="s">
        <v>14</v>
      </c>
      <c r="E125" s="69">
        <v>10</v>
      </c>
      <c r="F125" s="53">
        <v>13</v>
      </c>
      <c r="G125" s="52"/>
      <c r="H125" s="55">
        <v>5</v>
      </c>
      <c r="I125" s="56"/>
      <c r="J125" s="48">
        <f t="shared" si="10"/>
        <v>28</v>
      </c>
      <c r="K125" s="49">
        <v>0</v>
      </c>
      <c r="L125" s="50">
        <f t="shared" si="8"/>
        <v>0</v>
      </c>
      <c r="M125" s="50">
        <f t="shared" si="9"/>
        <v>0</v>
      </c>
      <c r="N125" s="74"/>
      <c r="O125" s="76"/>
    </row>
    <row r="126" spans="1:15" ht="25.5">
      <c r="A126" s="72" t="s">
        <v>403</v>
      </c>
      <c r="B126" s="47" t="s">
        <v>230</v>
      </c>
      <c r="C126" s="47" t="s">
        <v>457</v>
      </c>
      <c r="D126" s="46" t="s">
        <v>456</v>
      </c>
      <c r="E126" s="69">
        <v>5</v>
      </c>
      <c r="F126" s="53"/>
      <c r="G126" s="52"/>
      <c r="H126" s="55">
        <v>20</v>
      </c>
      <c r="I126" s="56"/>
      <c r="J126" s="48">
        <f t="shared" si="10"/>
        <v>25</v>
      </c>
      <c r="K126" s="49">
        <v>0</v>
      </c>
      <c r="L126" s="50">
        <f t="shared" si="8"/>
        <v>0</v>
      </c>
      <c r="M126" s="50">
        <f t="shared" si="9"/>
        <v>0</v>
      </c>
      <c r="N126" s="74"/>
      <c r="O126" s="76"/>
    </row>
    <row r="127" spans="1:15" ht="40.5" customHeight="1">
      <c r="A127" s="72" t="s">
        <v>404</v>
      </c>
      <c r="B127" s="47" t="s">
        <v>230</v>
      </c>
      <c r="C127" s="47" t="s">
        <v>411</v>
      </c>
      <c r="D127" s="46" t="s">
        <v>374</v>
      </c>
      <c r="E127" s="69">
        <v>10</v>
      </c>
      <c r="F127" s="53">
        <v>12</v>
      </c>
      <c r="G127" s="52"/>
      <c r="H127" s="55"/>
      <c r="I127" s="56"/>
      <c r="J127" s="48">
        <f t="shared" si="10"/>
        <v>22</v>
      </c>
      <c r="K127" s="49">
        <v>0</v>
      </c>
      <c r="L127" s="50">
        <f t="shared" si="8"/>
        <v>0</v>
      </c>
      <c r="M127" s="50">
        <f t="shared" si="9"/>
        <v>0</v>
      </c>
      <c r="N127" s="74"/>
      <c r="O127" s="68"/>
    </row>
    <row r="128" spans="1:15" ht="54.75" customHeight="1">
      <c r="A128" s="72" t="s">
        <v>405</v>
      </c>
      <c r="B128" s="47" t="s">
        <v>469</v>
      </c>
      <c r="C128" s="47" t="s">
        <v>470</v>
      </c>
      <c r="D128" s="46" t="s">
        <v>374</v>
      </c>
      <c r="E128" s="69"/>
      <c r="F128" s="53">
        <v>6</v>
      </c>
      <c r="G128" s="52">
        <v>1</v>
      </c>
      <c r="H128" s="55"/>
      <c r="I128" s="56"/>
      <c r="J128" s="48">
        <f t="shared" si="10"/>
        <v>7</v>
      </c>
      <c r="K128" s="49">
        <v>0</v>
      </c>
      <c r="L128" s="50">
        <f t="shared" si="8"/>
        <v>0</v>
      </c>
      <c r="M128" s="50">
        <f t="shared" si="9"/>
        <v>0</v>
      </c>
      <c r="N128" s="74"/>
      <c r="O128" s="76"/>
    </row>
    <row r="129" spans="1:15" ht="68.25" customHeight="1">
      <c r="A129" s="72" t="s">
        <v>406</v>
      </c>
      <c r="B129" s="47" t="s">
        <v>232</v>
      </c>
      <c r="C129" s="47" t="s">
        <v>233</v>
      </c>
      <c r="D129" s="46" t="s">
        <v>14</v>
      </c>
      <c r="E129" s="69">
        <v>2</v>
      </c>
      <c r="F129" s="53"/>
      <c r="G129" s="52">
        <v>1</v>
      </c>
      <c r="H129" s="55">
        <v>5</v>
      </c>
      <c r="I129" s="56"/>
      <c r="J129" s="48">
        <f t="shared" si="10"/>
        <v>8</v>
      </c>
      <c r="K129" s="49">
        <v>0</v>
      </c>
      <c r="L129" s="50">
        <f t="shared" si="8"/>
        <v>0</v>
      </c>
      <c r="M129" s="50">
        <f t="shared" si="9"/>
        <v>0</v>
      </c>
      <c r="N129" s="74"/>
      <c r="O129" s="76"/>
    </row>
    <row r="130" spans="1:15" ht="32.25" customHeight="1">
      <c r="A130" s="72" t="s">
        <v>407</v>
      </c>
      <c r="B130" s="139" t="s">
        <v>234</v>
      </c>
      <c r="C130" s="47" t="s">
        <v>548</v>
      </c>
      <c r="D130" s="46" t="s">
        <v>363</v>
      </c>
      <c r="E130" s="69">
        <v>10</v>
      </c>
      <c r="F130" s="53"/>
      <c r="G130" s="52"/>
      <c r="H130" s="55">
        <v>10</v>
      </c>
      <c r="I130" s="56"/>
      <c r="J130" s="48">
        <f t="shared" si="10"/>
        <v>20</v>
      </c>
      <c r="K130" s="49">
        <v>0</v>
      </c>
      <c r="L130" s="50">
        <f t="shared" si="8"/>
        <v>0</v>
      </c>
      <c r="M130" s="50">
        <f t="shared" si="9"/>
        <v>0</v>
      </c>
      <c r="N130" s="74"/>
      <c r="O130" s="76"/>
    </row>
    <row r="131" spans="1:15" ht="37.5" customHeight="1">
      <c r="A131" s="72" t="s">
        <v>408</v>
      </c>
      <c r="B131" s="47" t="s">
        <v>236</v>
      </c>
      <c r="C131" s="47" t="s">
        <v>237</v>
      </c>
      <c r="D131" s="46" t="s">
        <v>14</v>
      </c>
      <c r="E131" s="69"/>
      <c r="F131" s="53"/>
      <c r="G131" s="52"/>
      <c r="H131" s="55">
        <v>5</v>
      </c>
      <c r="I131" s="56"/>
      <c r="J131" s="48">
        <f t="shared" si="10"/>
        <v>5</v>
      </c>
      <c r="K131" s="49">
        <v>0</v>
      </c>
      <c r="L131" s="50">
        <f t="shared" si="8"/>
        <v>0</v>
      </c>
      <c r="M131" s="50">
        <f t="shared" si="9"/>
        <v>0</v>
      </c>
      <c r="N131" s="74"/>
      <c r="O131" s="76"/>
    </row>
    <row r="132" spans="1:15" s="58" customFormat="1" ht="63.75">
      <c r="A132" s="72" t="s">
        <v>461</v>
      </c>
      <c r="B132" s="79" t="s">
        <v>514</v>
      </c>
      <c r="C132" s="79" t="s">
        <v>515</v>
      </c>
      <c r="D132" s="85" t="s">
        <v>14</v>
      </c>
      <c r="E132" s="80">
        <v>8</v>
      </c>
      <c r="F132" s="54"/>
      <c r="G132" s="61"/>
      <c r="H132" s="81">
        <v>10</v>
      </c>
      <c r="I132" s="82"/>
      <c r="J132" s="48">
        <f t="shared" si="10"/>
        <v>18</v>
      </c>
      <c r="K132" s="83">
        <v>0</v>
      </c>
      <c r="L132" s="50">
        <f aca="true" t="shared" si="11" ref="L132:L139">PRODUCT(J132,K132)</f>
        <v>0</v>
      </c>
      <c r="M132" s="50">
        <f aca="true" t="shared" si="12" ref="M132:M139">PRODUCT(L132,1.23)</f>
        <v>0</v>
      </c>
      <c r="N132" s="60"/>
      <c r="O132" s="57"/>
    </row>
    <row r="133" spans="1:15" s="58" customFormat="1" ht="25.5">
      <c r="A133" s="72" t="s">
        <v>524</v>
      </c>
      <c r="B133" s="79" t="s">
        <v>517</v>
      </c>
      <c r="C133" s="79" t="s">
        <v>516</v>
      </c>
      <c r="D133" s="85" t="s">
        <v>14</v>
      </c>
      <c r="E133" s="80">
        <v>5</v>
      </c>
      <c r="F133" s="54"/>
      <c r="G133" s="61"/>
      <c r="H133" s="81">
        <v>5</v>
      </c>
      <c r="I133" s="82"/>
      <c r="J133" s="48">
        <f t="shared" si="10"/>
        <v>10</v>
      </c>
      <c r="K133" s="83">
        <v>0</v>
      </c>
      <c r="L133" s="50">
        <f t="shared" si="11"/>
        <v>0</v>
      </c>
      <c r="M133" s="50">
        <f t="shared" si="12"/>
        <v>0</v>
      </c>
      <c r="N133" s="60"/>
      <c r="O133" s="57"/>
    </row>
    <row r="134" spans="1:15" s="58" customFormat="1" ht="63.75">
      <c r="A134" s="72" t="s">
        <v>525</v>
      </c>
      <c r="B134" s="79" t="s">
        <v>518</v>
      </c>
      <c r="C134" s="79" t="s">
        <v>519</v>
      </c>
      <c r="D134" s="51" t="s">
        <v>562</v>
      </c>
      <c r="E134" s="80">
        <v>5</v>
      </c>
      <c r="F134" s="54"/>
      <c r="G134" s="61"/>
      <c r="H134" s="81"/>
      <c r="I134" s="82"/>
      <c r="J134" s="48">
        <f t="shared" si="10"/>
        <v>5</v>
      </c>
      <c r="K134" s="83">
        <v>0</v>
      </c>
      <c r="L134" s="50">
        <f t="shared" si="11"/>
        <v>0</v>
      </c>
      <c r="M134" s="50">
        <f t="shared" si="12"/>
        <v>0</v>
      </c>
      <c r="N134" s="60"/>
      <c r="O134" s="57"/>
    </row>
    <row r="135" spans="1:15" s="58" customFormat="1" ht="38.25">
      <c r="A135" s="72" t="s">
        <v>526</v>
      </c>
      <c r="B135" s="79" t="s">
        <v>571</v>
      </c>
      <c r="C135" s="137" t="s">
        <v>575</v>
      </c>
      <c r="D135" s="51" t="s">
        <v>166</v>
      </c>
      <c r="E135" s="80"/>
      <c r="F135" s="54">
        <v>1</v>
      </c>
      <c r="G135" s="61"/>
      <c r="H135" s="81"/>
      <c r="I135" s="82"/>
      <c r="J135" s="48">
        <f t="shared" si="10"/>
        <v>1</v>
      </c>
      <c r="K135" s="83">
        <v>0</v>
      </c>
      <c r="L135" s="50">
        <f t="shared" si="11"/>
        <v>0</v>
      </c>
      <c r="M135" s="50">
        <f t="shared" si="12"/>
        <v>0</v>
      </c>
      <c r="N135" s="60"/>
      <c r="O135" s="57"/>
    </row>
    <row r="136" spans="1:15" s="58" customFormat="1" ht="38.25">
      <c r="A136" s="72" t="s">
        <v>527</v>
      </c>
      <c r="B136" s="79" t="s">
        <v>569</v>
      </c>
      <c r="C136" s="137" t="s">
        <v>570</v>
      </c>
      <c r="D136" s="51" t="s">
        <v>374</v>
      </c>
      <c r="E136" s="80"/>
      <c r="F136" s="54">
        <v>1</v>
      </c>
      <c r="G136" s="61"/>
      <c r="H136" s="81"/>
      <c r="I136" s="82"/>
      <c r="J136" s="48">
        <f t="shared" si="10"/>
        <v>1</v>
      </c>
      <c r="K136" s="83">
        <v>0</v>
      </c>
      <c r="L136" s="50">
        <f t="shared" si="11"/>
        <v>0</v>
      </c>
      <c r="M136" s="50">
        <f t="shared" si="12"/>
        <v>0</v>
      </c>
      <c r="N136" s="60"/>
      <c r="O136" s="57"/>
    </row>
    <row r="137" spans="1:15" s="58" customFormat="1" ht="38.25" customHeight="1">
      <c r="A137" s="72" t="s">
        <v>528</v>
      </c>
      <c r="B137" s="79" t="s">
        <v>572</v>
      </c>
      <c r="C137" s="137" t="s">
        <v>574</v>
      </c>
      <c r="D137" s="51" t="s">
        <v>573</v>
      </c>
      <c r="E137" s="80"/>
      <c r="F137" s="54">
        <v>6</v>
      </c>
      <c r="G137" s="61"/>
      <c r="H137" s="81"/>
      <c r="I137" s="82"/>
      <c r="J137" s="48">
        <f t="shared" si="10"/>
        <v>6</v>
      </c>
      <c r="K137" s="83">
        <v>0</v>
      </c>
      <c r="L137" s="50">
        <f t="shared" si="11"/>
        <v>0</v>
      </c>
      <c r="M137" s="50">
        <f t="shared" si="12"/>
        <v>0</v>
      </c>
      <c r="N137" s="60"/>
      <c r="O137" s="57"/>
    </row>
    <row r="138" spans="1:15" s="58" customFormat="1" ht="64.5" customHeight="1">
      <c r="A138" s="72" t="s">
        <v>529</v>
      </c>
      <c r="B138" s="79" t="s">
        <v>152</v>
      </c>
      <c r="C138" s="137" t="s">
        <v>582</v>
      </c>
      <c r="D138" s="51" t="s">
        <v>144</v>
      </c>
      <c r="E138" s="80"/>
      <c r="F138" s="54">
        <v>6</v>
      </c>
      <c r="G138" s="61"/>
      <c r="H138" s="81"/>
      <c r="I138" s="82"/>
      <c r="J138" s="48">
        <f t="shared" si="10"/>
        <v>6</v>
      </c>
      <c r="K138" s="83">
        <v>0</v>
      </c>
      <c r="L138" s="50">
        <f t="shared" si="11"/>
        <v>0</v>
      </c>
      <c r="M138" s="50">
        <f t="shared" si="12"/>
        <v>0</v>
      </c>
      <c r="N138" s="60"/>
      <c r="O138" s="57"/>
    </row>
    <row r="139" spans="1:16" s="58" customFormat="1" ht="61.5" customHeight="1">
      <c r="A139" s="72" t="s">
        <v>530</v>
      </c>
      <c r="B139" s="79" t="s">
        <v>101</v>
      </c>
      <c r="C139" s="137" t="s">
        <v>568</v>
      </c>
      <c r="D139" s="51" t="s">
        <v>374</v>
      </c>
      <c r="E139" s="80"/>
      <c r="F139" s="54">
        <v>10</v>
      </c>
      <c r="G139" s="61"/>
      <c r="H139" s="81"/>
      <c r="I139" s="82"/>
      <c r="J139" s="48">
        <f t="shared" si="10"/>
        <v>10</v>
      </c>
      <c r="K139" s="83">
        <v>0</v>
      </c>
      <c r="L139" s="50">
        <f t="shared" si="11"/>
        <v>0</v>
      </c>
      <c r="M139" s="50">
        <f t="shared" si="12"/>
        <v>0</v>
      </c>
      <c r="N139" s="60"/>
      <c r="O139" s="57"/>
      <c r="P139" s="145"/>
    </row>
    <row r="140" spans="1:16" s="1" customFormat="1" ht="40.5" customHeight="1">
      <c r="A140" s="72" t="s">
        <v>531</v>
      </c>
      <c r="B140" s="77" t="s">
        <v>559</v>
      </c>
      <c r="C140" s="137" t="s">
        <v>558</v>
      </c>
      <c r="D140" s="51" t="s">
        <v>562</v>
      </c>
      <c r="E140" s="80"/>
      <c r="F140" s="54"/>
      <c r="G140" s="61">
        <v>1</v>
      </c>
      <c r="H140" s="81"/>
      <c r="I140" s="82">
        <v>5</v>
      </c>
      <c r="J140" s="48">
        <f>SUM(E140:I140)</f>
        <v>6</v>
      </c>
      <c r="K140" s="83">
        <v>0</v>
      </c>
      <c r="L140" s="50">
        <f>PRODUCT(J140,K140)</f>
        <v>0</v>
      </c>
      <c r="M140" s="50">
        <f>PRODUCT(L140,1.23)</f>
        <v>0</v>
      </c>
      <c r="N140" s="60"/>
      <c r="O140" s="57"/>
      <c r="P140" s="146"/>
    </row>
    <row r="141" spans="1:16" s="58" customFormat="1" ht="25.5">
      <c r="A141" s="72" t="s">
        <v>532</v>
      </c>
      <c r="B141" s="77" t="s">
        <v>576</v>
      </c>
      <c r="C141" s="137" t="s">
        <v>577</v>
      </c>
      <c r="D141" s="51" t="s">
        <v>578</v>
      </c>
      <c r="E141" s="80">
        <v>3</v>
      </c>
      <c r="F141" s="54"/>
      <c r="G141" s="61"/>
      <c r="H141" s="81"/>
      <c r="I141" s="82"/>
      <c r="J141" s="48">
        <f>SUM(E141:I141)</f>
        <v>3</v>
      </c>
      <c r="K141" s="83">
        <v>0</v>
      </c>
      <c r="L141" s="50">
        <f>PRODUCT(J141,K141)</f>
        <v>0</v>
      </c>
      <c r="M141" s="50">
        <f>PRODUCT(L141,1.23)</f>
        <v>0</v>
      </c>
      <c r="N141" s="60"/>
      <c r="O141" s="57"/>
      <c r="P141" s="145"/>
    </row>
    <row r="142" spans="1:16" s="1" customFormat="1" ht="42" customHeight="1">
      <c r="A142" s="72" t="s">
        <v>533</v>
      </c>
      <c r="B142" s="77" t="s">
        <v>579</v>
      </c>
      <c r="C142" s="47" t="s">
        <v>580</v>
      </c>
      <c r="D142" s="51" t="s">
        <v>581</v>
      </c>
      <c r="E142" s="80"/>
      <c r="F142" s="54"/>
      <c r="G142" s="61"/>
      <c r="H142" s="81">
        <v>10</v>
      </c>
      <c r="I142" s="82"/>
      <c r="J142" s="48">
        <f>SUM(E142:I142)</f>
        <v>10</v>
      </c>
      <c r="K142" s="148">
        <v>0</v>
      </c>
      <c r="L142" s="50">
        <f>PRODUCT(J142,K142)</f>
        <v>0</v>
      </c>
      <c r="M142" s="50">
        <f>PRODUCT(L142,1.23)</f>
        <v>0</v>
      </c>
      <c r="N142" s="60"/>
      <c r="O142" s="57"/>
      <c r="P142" s="145"/>
    </row>
    <row r="143" spans="1:256" ht="18.75" customHeight="1">
      <c r="A143" s="151" t="s">
        <v>241</v>
      </c>
      <c r="B143" s="152"/>
      <c r="C143" s="153"/>
      <c r="D143" s="48"/>
      <c r="E143" s="131">
        <f>SUM(E5:E142)</f>
        <v>832</v>
      </c>
      <c r="F143" s="132">
        <f>SUM(F5:F142)</f>
        <v>259</v>
      </c>
      <c r="G143" s="133">
        <f>SUM(G5:G142)</f>
        <v>87</v>
      </c>
      <c r="H143" s="133">
        <f>SUM(H5:H142)</f>
        <v>1028</v>
      </c>
      <c r="I143" s="133">
        <f>SUM(I5:I142)</f>
        <v>72</v>
      </c>
      <c r="J143" s="48">
        <f>SUM(E143:I143)</f>
        <v>2278</v>
      </c>
      <c r="K143" s="134"/>
      <c r="L143" s="135">
        <f>SUM(L5:L142)</f>
        <v>0</v>
      </c>
      <c r="M143" s="135">
        <f>SUM(M5:M142)</f>
        <v>0</v>
      </c>
      <c r="N143" s="136"/>
      <c r="O143" s="68"/>
      <c r="P143" s="147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20"/>
      <c r="IK143" s="120"/>
      <c r="IL143" s="120"/>
      <c r="IM143" s="120"/>
      <c r="IN143" s="120"/>
      <c r="IO143" s="120"/>
      <c r="IP143" s="120"/>
      <c r="IQ143" s="120"/>
      <c r="IR143" s="120"/>
      <c r="IS143" s="120"/>
      <c r="IT143" s="120"/>
      <c r="IU143" s="120"/>
      <c r="IV143" s="120"/>
    </row>
    <row r="145" spans="2:15" ht="15.75" customHeight="1">
      <c r="B145" s="149" t="s">
        <v>585</v>
      </c>
      <c r="J145" s="130"/>
      <c r="K145" s="75"/>
      <c r="L145" s="66"/>
      <c r="M145" s="66"/>
      <c r="N145" s="66"/>
      <c r="O145" s="66"/>
    </row>
    <row r="146" spans="2:15" ht="12.75" customHeight="1">
      <c r="B146" s="150" t="s">
        <v>586</v>
      </c>
      <c r="J146" s="130"/>
      <c r="K146" s="75"/>
      <c r="L146" s="66"/>
      <c r="M146" s="66"/>
      <c r="N146" s="66"/>
      <c r="O146" s="66"/>
    </row>
    <row r="147" spans="2:15" ht="12.75" customHeight="1">
      <c r="B147" s="150" t="s">
        <v>587</v>
      </c>
      <c r="J147" s="130"/>
      <c r="K147" s="75"/>
      <c r="L147" s="66"/>
      <c r="M147" s="66"/>
      <c r="N147" s="66"/>
      <c r="O147" s="66"/>
    </row>
  </sheetData>
  <sheetProtection/>
  <mergeCells count="2">
    <mergeCell ref="A143:C143"/>
    <mergeCell ref="A2:O2"/>
  </mergeCells>
  <printOptions/>
  <pageMargins left="0.011029411764705883" right="0" top="0.0821078431372549" bottom="0.5905511811023623" header="0.11811023622047245" footer="0"/>
  <pageSetup fitToHeight="0" fitToWidth="1" horizontalDpi="600" verticalDpi="600" orientation="landscape" paperSize="9" scale="10" r:id="rId3"/>
  <headerFoot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="110" zoomScaleNormal="110" zoomScalePageLayoutView="0" workbookViewId="0" topLeftCell="A14">
      <selection activeCell="Q18" sqref="Q18"/>
    </sheetView>
  </sheetViews>
  <sheetFormatPr defaultColWidth="9.140625" defaultRowHeight="15"/>
  <cols>
    <col min="1" max="1" width="3.8515625" style="1" customWidth="1"/>
    <col min="2" max="2" width="14.57421875" style="1" customWidth="1"/>
    <col min="3" max="3" width="31.421875" style="1" customWidth="1"/>
    <col min="4" max="4" width="7.421875" style="1" customWidth="1"/>
    <col min="5" max="5" width="7.00390625" style="2" customWidth="1"/>
    <col min="6" max="6" width="6.421875" style="3" customWidth="1"/>
    <col min="7" max="7" width="7.57421875" style="3" customWidth="1"/>
    <col min="8" max="8" width="7.00390625" style="3" customWidth="1"/>
    <col min="9" max="9" width="7.00390625" style="1" customWidth="1"/>
    <col min="10" max="10" width="6.28125" style="1" customWidth="1"/>
    <col min="11" max="11" width="7.8515625" style="1" customWidth="1"/>
    <col min="12" max="12" width="9.7109375" style="1" customWidth="1"/>
    <col min="13" max="13" width="9.140625" style="1" customWidth="1"/>
    <col min="14" max="14" width="14.421875" style="1" customWidth="1"/>
    <col min="15" max="16384" width="9.140625" style="1" customWidth="1"/>
  </cols>
  <sheetData>
    <row r="1" spans="1:14" ht="11.25">
      <c r="A1" s="162" t="s">
        <v>396</v>
      </c>
      <c r="B1" s="162"/>
      <c r="C1" s="162"/>
      <c r="D1" s="3"/>
      <c r="E1" s="3"/>
      <c r="I1" s="3"/>
      <c r="J1" s="3"/>
      <c r="K1" s="3"/>
      <c r="L1" s="3" t="s">
        <v>370</v>
      </c>
      <c r="M1" s="3"/>
      <c r="N1" s="3"/>
    </row>
    <row r="2" spans="1:14" ht="11.25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1:14" ht="4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 ht="11.25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2.5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2.5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3.75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aca="true" t="shared" si="0" ref="J7:J73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 ht="11.25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</v>
      </c>
      <c r="N8" s="16"/>
    </row>
    <row r="9" spans="1:14" ht="33.75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2.5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4.52</v>
      </c>
      <c r="L10" s="17">
        <f aca="true" t="shared" si="1" ref="L10:L73">PRODUCT(J10,K10)</f>
        <v>135.6</v>
      </c>
      <c r="M10" s="17">
        <f aca="true" t="shared" si="2" ref="M10:M73">PRODUCT(L10,1.23)</f>
        <v>166.78799999999998</v>
      </c>
      <c r="N10" s="4"/>
    </row>
    <row r="11" spans="1:14" ht="22.5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2.5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 ht="11.25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5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10.2</v>
      </c>
      <c r="M14" s="17">
        <f t="shared" si="2"/>
        <v>12.546</v>
      </c>
      <c r="N14" s="4"/>
    </row>
    <row r="15" spans="1:14" ht="78.75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281.7315</v>
      </c>
      <c r="N15" s="4"/>
    </row>
    <row r="16" spans="1:14" ht="45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33.75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2.5092</v>
      </c>
      <c r="N17" s="4"/>
    </row>
    <row r="18" spans="1:14" ht="67.5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5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5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6.25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7.5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2.5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3.75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</v>
      </c>
      <c r="N24" s="4"/>
    </row>
    <row r="25" spans="1:14" ht="33.75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3.75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33.75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</v>
      </c>
      <c r="L27" s="17">
        <f t="shared" si="1"/>
        <v>29.64</v>
      </c>
      <c r="M27" s="17">
        <f t="shared" si="2"/>
        <v>36.4572</v>
      </c>
      <c r="N27" s="4"/>
    </row>
    <row r="28" spans="1:14" ht="33.75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2.5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33.75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9.95</v>
      </c>
      <c r="L30" s="17">
        <f t="shared" si="1"/>
        <v>49.75</v>
      </c>
      <c r="M30" s="17">
        <f t="shared" si="2"/>
        <v>61.1925</v>
      </c>
      <c r="N30" s="4"/>
    </row>
    <row r="31" spans="1:14" ht="33.75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3.75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</v>
      </c>
      <c r="L32" s="17">
        <f t="shared" si="1"/>
        <v>27.500000000000004</v>
      </c>
      <c r="M32" s="17">
        <f t="shared" si="2"/>
        <v>33.825</v>
      </c>
      <c r="N32" s="4"/>
    </row>
    <row r="33" spans="1:14" ht="22.5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2.03</v>
      </c>
      <c r="L33" s="17">
        <f t="shared" si="1"/>
        <v>22.33</v>
      </c>
      <c r="M33" s="17">
        <f t="shared" si="2"/>
        <v>27.465899999999998</v>
      </c>
      <c r="N33" s="4"/>
    </row>
    <row r="34" spans="1:14" ht="33.75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2.5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2.5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2.5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2.5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130.2</v>
      </c>
      <c r="M38" s="17">
        <f t="shared" si="2"/>
        <v>160.146</v>
      </c>
      <c r="N38" s="4"/>
    </row>
    <row r="39" spans="1:14" ht="33.75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2.5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2.5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6.25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4.8462</v>
      </c>
      <c r="N42" s="4"/>
    </row>
    <row r="43" spans="1:14" ht="33.75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2.05</v>
      </c>
      <c r="L43" s="17">
        <f t="shared" si="1"/>
        <v>6.1499999999999995</v>
      </c>
      <c r="M43" s="17">
        <f t="shared" si="2"/>
        <v>7.564499999999999</v>
      </c>
      <c r="N43" s="4"/>
    </row>
    <row r="44" spans="1:14" ht="22.5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33.75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33.75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33.75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2.5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2.5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2.5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 ht="11.25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</v>
      </c>
      <c r="N51" s="4"/>
    </row>
    <row r="52" spans="1:14" ht="11.25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 ht="11.25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3.75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6.25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</v>
      </c>
      <c r="N55" s="4"/>
    </row>
    <row r="56" spans="1:14" ht="33.75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</v>
      </c>
      <c r="N56" s="4"/>
    </row>
    <row r="57" spans="1:14" ht="45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 ht="22.5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 ht="22.5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2.5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29.766</v>
      </c>
      <c r="N60" s="4"/>
    </row>
    <row r="61" spans="1:14" ht="22.5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</v>
      </c>
      <c r="M61" s="17">
        <f t="shared" si="2"/>
        <v>5.780999999999999</v>
      </c>
      <c r="N61" s="4"/>
    </row>
    <row r="62" spans="1:14" ht="22.5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6.273000000000001</v>
      </c>
      <c r="N62" s="4"/>
    </row>
    <row r="63" spans="1:14" ht="22.5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</v>
      </c>
      <c r="N63" s="4"/>
    </row>
    <row r="64" spans="1:14" ht="22.5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45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2.05</v>
      </c>
      <c r="L65" s="17">
        <f t="shared" si="1"/>
        <v>82</v>
      </c>
      <c r="M65" s="17">
        <f t="shared" si="2"/>
        <v>100.86</v>
      </c>
      <c r="N65" s="4"/>
    </row>
    <row r="66" spans="1:14" ht="45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2.5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28.659</v>
      </c>
      <c r="N67" s="4"/>
    </row>
    <row r="68" spans="1:14" ht="45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20.2704</v>
      </c>
      <c r="N68" s="4"/>
    </row>
    <row r="69" spans="1:14" ht="33.75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33.75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33.75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33.75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</v>
      </c>
      <c r="L72" s="17">
        <f t="shared" si="1"/>
        <v>0</v>
      </c>
      <c r="M72" s="17">
        <f t="shared" si="2"/>
        <v>0</v>
      </c>
      <c r="N72" s="4"/>
    </row>
    <row r="73" spans="1:14" ht="33.75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7.2447</v>
      </c>
      <c r="N73" s="4"/>
    </row>
    <row r="74" spans="1:14" ht="33.75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33.75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aca="true" t="shared" si="3" ref="J75:J128">E75+F75+G75+H75+I75</f>
        <v>200</v>
      </c>
      <c r="K75" s="16">
        <v>9.99</v>
      </c>
      <c r="L75" s="17">
        <f aca="true" t="shared" si="4" ref="L75:L128">PRODUCT(J75,K75)</f>
        <v>1998</v>
      </c>
      <c r="M75" s="17">
        <f aca="true" t="shared" si="5" ref="M75:M128">PRODUCT(L75,1.23)</f>
        <v>2457.54</v>
      </c>
      <c r="N75" s="4"/>
    </row>
    <row r="76" spans="1:14" ht="22.5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56.25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33.75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131.487</v>
      </c>
      <c r="N78" s="4"/>
    </row>
    <row r="79" spans="1:14" ht="22.5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4.6</v>
      </c>
      <c r="L79" s="17">
        <f t="shared" si="4"/>
        <v>73.6</v>
      </c>
      <c r="M79" s="17">
        <f t="shared" si="5"/>
        <v>90.52799999999999</v>
      </c>
      <c r="N79" s="4"/>
    </row>
    <row r="80" spans="1:14" ht="33.75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18.56</v>
      </c>
      <c r="L80" s="17">
        <f t="shared" si="4"/>
        <v>55.67999999999999</v>
      </c>
      <c r="M80" s="17">
        <f t="shared" si="5"/>
        <v>68.48639999999999</v>
      </c>
      <c r="N80" s="4"/>
    </row>
    <row r="81" spans="1:14" ht="33.75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2.5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0.738</v>
      </c>
      <c r="N82" s="4"/>
    </row>
    <row r="83" spans="1:14" ht="33.75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</v>
      </c>
      <c r="N83" s="4"/>
    </row>
    <row r="84" spans="1:14" ht="22.5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</v>
      </c>
      <c r="N84" s="4"/>
    </row>
    <row r="85" spans="1:14" ht="22.5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2.5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 ht="22.5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</v>
      </c>
      <c r="N87" s="4"/>
    </row>
    <row r="88" spans="1:14" ht="33.75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2.5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2.5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</v>
      </c>
      <c r="L90" s="17">
        <f t="shared" si="4"/>
        <v>0</v>
      </c>
      <c r="M90" s="17">
        <f t="shared" si="5"/>
        <v>0</v>
      </c>
      <c r="N90" s="4"/>
    </row>
    <row r="91" spans="1:14" ht="11.25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67.5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3.75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2.5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2.5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2.5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7.872</v>
      </c>
      <c r="N96" s="4"/>
    </row>
    <row r="97" spans="1:14" ht="22.5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 ht="22.5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45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33.75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2.5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5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</v>
      </c>
      <c r="N102" s="4"/>
    </row>
    <row r="103" spans="1:14" ht="33.75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2.5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 ht="22.5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</v>
      </c>
      <c r="M105" s="17">
        <f t="shared" si="5"/>
        <v>3.0135</v>
      </c>
      <c r="N105" s="4"/>
    </row>
    <row r="106" spans="1:14" ht="22.5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</v>
      </c>
      <c r="N106" s="4"/>
    </row>
    <row r="107" spans="1:14" ht="22.5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</v>
      </c>
      <c r="N107" s="4"/>
    </row>
    <row r="108" spans="1:14" ht="22.5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37.62</v>
      </c>
      <c r="M108" s="17">
        <f t="shared" si="5"/>
        <v>46.2726</v>
      </c>
      <c r="N108" s="4"/>
    </row>
    <row r="109" spans="1:14" ht="22.5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2.5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3.75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33.75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67.5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13.6284</v>
      </c>
      <c r="N113" s="4"/>
    </row>
    <row r="114" spans="1:14" ht="67.5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67.5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3.75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45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2.5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2.5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2.5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</v>
      </c>
      <c r="N120" s="4"/>
    </row>
    <row r="121" spans="1:14" ht="22.5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2.5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</v>
      </c>
      <c r="N122" s="4"/>
    </row>
    <row r="123" spans="1:14" ht="22.5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</v>
      </c>
      <c r="N123" s="4"/>
    </row>
    <row r="124" spans="1:14" ht="22.5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2.5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5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2.5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4.797000000000001</v>
      </c>
      <c r="N127" s="4"/>
    </row>
    <row r="128" spans="1:14" ht="22.5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7.257000000000001</v>
      </c>
      <c r="N128" s="4"/>
    </row>
    <row r="129" spans="1:14" ht="22.5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2.5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2.5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 ht="11.25">
      <c r="A132" s="157" t="s">
        <v>241</v>
      </c>
      <c r="B132" s="158"/>
      <c r="C132" s="158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6898.000000000001</v>
      </c>
      <c r="M132" s="45">
        <f>SUM(M5:M129)</f>
        <v>8484.539999999999</v>
      </c>
      <c r="N132" s="10"/>
    </row>
  </sheetData>
  <sheetProtection/>
  <mergeCells count="3">
    <mergeCell ref="A132:C132"/>
    <mergeCell ref="A2:N2"/>
    <mergeCell ref="A1:C1"/>
  </mergeCells>
  <printOptions/>
  <pageMargins left="0.1968503937007874" right="0" top="0.5511811023622047" bottom="0.5905511811023623" header="0.11811023622047245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2016-09-30T07:34:32Z</cp:lastPrinted>
  <dcterms:created xsi:type="dcterms:W3CDTF">2006-09-22T13:37:51Z</dcterms:created>
  <dcterms:modified xsi:type="dcterms:W3CDTF">2020-12-01T11:39:17Z</dcterms:modified>
  <cp:category/>
  <cp:version/>
  <cp:contentType/>
  <cp:contentStatus/>
</cp:coreProperties>
</file>